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b8f10d37e41a2f/デスクトップ/riyoko/ブログ関連/"/>
    </mc:Choice>
  </mc:AlternateContent>
  <xr:revisionPtr revIDLastSave="96" documentId="8_{A4946D00-8E43-4C75-8583-0625EE15F1AC}" xr6:coauthVersionLast="47" xr6:coauthVersionMax="47" xr10:uidLastSave="{9A12A55F-C389-4E34-822E-F1DADB3150A7}"/>
  <bookViews>
    <workbookView xWindow="-120" yWindow="-120" windowWidth="23280" windowHeight="14880" activeTab="2" xr2:uid="{EEC67255-DCF7-47C0-A924-20D8502BB2A8}"/>
  </bookViews>
  <sheets>
    <sheet name="比較一覧表" sheetId="1" r:id="rId1"/>
    <sheet name="虹橋国際空港付近" sheetId="2" r:id="rId2"/>
    <sheet name="古北付近 " sheetId="3" r:id="rId3"/>
    <sheet name="年間必須費用ランキング" sheetId="4" r:id="rId4"/>
  </sheets>
  <definedNames>
    <definedName name="_xlnm._FilterDatabase" localSheetId="3" hidden="1">年間必須費用ランキング!$B$2:$AC$13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4" l="1"/>
  <c r="O4" i="4"/>
  <c r="Q13" i="4"/>
  <c r="Q12" i="4"/>
  <c r="V8" i="1"/>
  <c r="N8" i="1"/>
  <c r="P6" i="1"/>
  <c r="P3" i="1"/>
  <c r="B16" i="3"/>
  <c r="E22" i="2"/>
  <c r="B16" i="2"/>
  <c r="E14" i="2"/>
</calcChain>
</file>

<file path=xl/sharedStrings.xml><?xml version="1.0" encoding="utf-8"?>
<sst xmlns="http://schemas.openxmlformats.org/spreadsheetml/2006/main" count="707" uniqueCount="111">
  <si>
    <t>番号</t>
    <rPh sb="0" eb="2">
      <t>バンゴウ</t>
    </rPh>
    <phoneticPr fontId="2"/>
  </si>
  <si>
    <t>学校名</t>
    <rPh sb="0" eb="3">
      <t>ガッコウメイ</t>
    </rPh>
    <phoneticPr fontId="2"/>
  </si>
  <si>
    <t>略称</t>
    <rPh sb="0" eb="2">
      <t>リャクショウ</t>
    </rPh>
    <phoneticPr fontId="2"/>
  </si>
  <si>
    <t>教育方針</t>
    <rPh sb="0" eb="2">
      <t>キョウイク</t>
    </rPh>
    <rPh sb="2" eb="4">
      <t>ホウシン</t>
    </rPh>
    <phoneticPr fontId="2"/>
  </si>
  <si>
    <t>教授方式・言語</t>
    <phoneticPr fontId="2"/>
  </si>
  <si>
    <t>受験できる統一テスト</t>
    <phoneticPr fontId="2"/>
  </si>
  <si>
    <t>卒業条件および発行される証明書</t>
    <phoneticPr fontId="2"/>
  </si>
  <si>
    <t>指導言語</t>
    <rPh sb="0" eb="2">
      <t>シドウ</t>
    </rPh>
    <rPh sb="2" eb="4">
      <t>ゲンゴ</t>
    </rPh>
    <phoneticPr fontId="2"/>
  </si>
  <si>
    <t>園児数/クラス</t>
    <rPh sb="0" eb="2">
      <t>エンジ</t>
    </rPh>
    <rPh sb="2" eb="3">
      <t>カズ</t>
    </rPh>
    <phoneticPr fontId="2"/>
  </si>
  <si>
    <t>国籍割合</t>
    <rPh sb="0" eb="2">
      <t>コクセキ</t>
    </rPh>
    <rPh sb="2" eb="4">
      <t>ワリアイ</t>
    </rPh>
    <phoneticPr fontId="2"/>
  </si>
  <si>
    <t>先生の人数/クラス</t>
    <rPh sb="0" eb="2">
      <t>センセイ</t>
    </rPh>
    <rPh sb="3" eb="4">
      <t>ヒト</t>
    </rPh>
    <rPh sb="4" eb="5">
      <t>カズ</t>
    </rPh>
    <phoneticPr fontId="2"/>
  </si>
  <si>
    <t>学年の区切り</t>
    <rPh sb="0" eb="2">
      <t>ガクネン</t>
    </rPh>
    <rPh sb="3" eb="5">
      <t>クギ</t>
    </rPh>
    <phoneticPr fontId="2"/>
  </si>
  <si>
    <t>立地</t>
    <rPh sb="0" eb="2">
      <t>リッチ</t>
    </rPh>
    <phoneticPr fontId="2"/>
  </si>
  <si>
    <t>入学金/出願料</t>
    <rPh sb="0" eb="3">
      <t>ニュウガクキン</t>
    </rPh>
    <rPh sb="4" eb="6">
      <t>シュツガン</t>
    </rPh>
    <rPh sb="6" eb="7">
      <t>リョウ</t>
    </rPh>
    <phoneticPr fontId="2"/>
  </si>
  <si>
    <t>授業料
（保育料）/月</t>
    <rPh sb="0" eb="3">
      <t>ジュギョウリョウ</t>
    </rPh>
    <rPh sb="5" eb="8">
      <t>ホイクリョウ</t>
    </rPh>
    <rPh sb="10" eb="11">
      <t>ツキ</t>
    </rPh>
    <phoneticPr fontId="2"/>
  </si>
  <si>
    <t>年間授業料</t>
    <rPh sb="2" eb="5">
      <t>ジュギョウリョウ</t>
    </rPh>
    <phoneticPr fontId="2"/>
  </si>
  <si>
    <t>学校管理費</t>
    <rPh sb="0" eb="2">
      <t>ガッコウ</t>
    </rPh>
    <rPh sb="2" eb="5">
      <t>カンリヒ</t>
    </rPh>
    <phoneticPr fontId="2"/>
  </si>
  <si>
    <t>バス代/月(15日で計算)</t>
    <rPh sb="2" eb="3">
      <t>ダイ</t>
    </rPh>
    <rPh sb="4" eb="5">
      <t>ツキ</t>
    </rPh>
    <phoneticPr fontId="2"/>
  </si>
  <si>
    <t>給食費/月(15日で計算)</t>
    <rPh sb="0" eb="3">
      <t>キュウショクヒ</t>
    </rPh>
    <rPh sb="4" eb="5">
      <t>ゲツ</t>
    </rPh>
    <rPh sb="8" eb="9">
      <t>ヒ</t>
    </rPh>
    <rPh sb="10" eb="12">
      <t>ケイサン</t>
    </rPh>
    <phoneticPr fontId="2"/>
  </si>
  <si>
    <t>スナック料金/月(15日で計算)</t>
    <rPh sb="4" eb="6">
      <t>リョウキン</t>
    </rPh>
    <phoneticPr fontId="2"/>
  </si>
  <si>
    <t>その他の費用</t>
    <rPh sb="2" eb="3">
      <t>タ</t>
    </rPh>
    <rPh sb="4" eb="6">
      <t>ヒヨウ</t>
    </rPh>
    <phoneticPr fontId="2"/>
  </si>
  <si>
    <t>申込時に必要な費用</t>
    <rPh sb="0" eb="2">
      <t>モウシコミ</t>
    </rPh>
    <rPh sb="2" eb="3">
      <t>ジ</t>
    </rPh>
    <rPh sb="4" eb="6">
      <t>ヒツヨウ</t>
    </rPh>
    <rPh sb="7" eb="9">
      <t>ヒヨウ</t>
    </rPh>
    <phoneticPr fontId="2"/>
  </si>
  <si>
    <t>1年間で必要な費用</t>
    <rPh sb="1" eb="3">
      <t>ネンカン</t>
    </rPh>
    <rPh sb="4" eb="6">
      <t>ヒツヨウ</t>
    </rPh>
    <rPh sb="7" eb="9">
      <t>ヒヨウ</t>
    </rPh>
    <phoneticPr fontId="2"/>
  </si>
  <si>
    <t>英語の補修（ＥＳＬ）</t>
    <rPh sb="0" eb="2">
      <t>エイゴ</t>
    </rPh>
    <rPh sb="3" eb="5">
      <t>ホシュウ</t>
    </rPh>
    <phoneticPr fontId="2"/>
  </si>
  <si>
    <t>送迎バス</t>
    <rPh sb="0" eb="2">
      <t>ソウゲイ</t>
    </rPh>
    <phoneticPr fontId="2"/>
  </si>
  <si>
    <t>給食</t>
    <rPh sb="0" eb="2">
      <t>キュウショク</t>
    </rPh>
    <phoneticPr fontId="2"/>
  </si>
  <si>
    <t>アレルギー対応</t>
    <rPh sb="5" eb="7">
      <t>タイオウ</t>
    </rPh>
    <phoneticPr fontId="2"/>
  </si>
  <si>
    <t>日本語対応デスク</t>
    <rPh sb="0" eb="3">
      <t>ニホンゴ</t>
    </rPh>
    <rPh sb="3" eb="5">
      <t>タイオウ</t>
    </rPh>
    <phoneticPr fontId="2"/>
  </si>
  <si>
    <t>ＳＬＡＳ</t>
    <phoneticPr fontId="2"/>
  </si>
  <si>
    <t>日本式</t>
    <rPh sb="0" eb="2">
      <t>ニホン</t>
    </rPh>
    <rPh sb="2" eb="3">
      <t>シキ</t>
    </rPh>
    <phoneticPr fontId="2"/>
  </si>
  <si>
    <t>教授方式：日本の教育方式
指導言語：日本語</t>
    <rPh sb="5" eb="7">
      <t>ニホン</t>
    </rPh>
    <rPh sb="13" eb="15">
      <t>シドウ</t>
    </rPh>
    <rPh sb="18" eb="21">
      <t>ニホンゴ</t>
    </rPh>
    <phoneticPr fontId="2"/>
  </si>
  <si>
    <t>ー</t>
    <phoneticPr fontId="2"/>
  </si>
  <si>
    <t>日本語</t>
    <rPh sb="0" eb="3">
      <t>ニホンゴ</t>
    </rPh>
    <phoneticPr fontId="2"/>
  </si>
  <si>
    <t>有</t>
    <rPh sb="0" eb="1">
      <t>アリ</t>
    </rPh>
    <phoneticPr fontId="2"/>
  </si>
  <si>
    <t>虹橋国際空港付近</t>
    <rPh sb="0" eb="2">
      <t>ニジハシ</t>
    </rPh>
    <rPh sb="2" eb="4">
      <t>コクサイ</t>
    </rPh>
    <rPh sb="4" eb="6">
      <t>クウコウ</t>
    </rPh>
    <rPh sb="6" eb="8">
      <t>フキン</t>
    </rPh>
    <phoneticPr fontId="2"/>
  </si>
  <si>
    <t>入園セット500元/入園時
進級セット300元/進級時
雑費、教具代、制服代</t>
    <rPh sb="0" eb="2">
      <t>ニュウエン</t>
    </rPh>
    <rPh sb="8" eb="9">
      <t>ゲン</t>
    </rPh>
    <rPh sb="14" eb="16">
      <t>シンキュウ</t>
    </rPh>
    <rPh sb="22" eb="23">
      <t>ゲン</t>
    </rPh>
    <rPh sb="24" eb="26">
      <t>シンキュウ</t>
    </rPh>
    <rPh sb="26" eb="27">
      <t>ジ</t>
    </rPh>
    <rPh sb="28" eb="30">
      <t>ザッピ</t>
    </rPh>
    <rPh sb="31" eb="33">
      <t>キョウグ</t>
    </rPh>
    <rPh sb="33" eb="34">
      <t>ダイ</t>
    </rPh>
    <rPh sb="35" eb="37">
      <t>セイフク</t>
    </rPh>
    <rPh sb="37" eb="38">
      <t>ダイ</t>
    </rPh>
    <phoneticPr fontId="2"/>
  </si>
  <si>
    <t>○</t>
    <phoneticPr fontId="2"/>
  </si>
  <si>
    <t xml:space="preserve">○ </t>
    <phoneticPr fontId="2"/>
  </si>
  <si>
    <t>△</t>
    <phoneticPr fontId="2"/>
  </si>
  <si>
    <t>〇</t>
    <phoneticPr fontId="2"/>
  </si>
  <si>
    <t>国連英検ジュニアテスト NRTテスト(標準学力検査</t>
    <phoneticPr fontId="2"/>
  </si>
  <si>
    <t>制服代、教材費、行事費用などは別途</t>
    <phoneticPr fontId="2"/>
  </si>
  <si>
    <t>米国式</t>
    <rPh sb="0" eb="2">
      <t>ベイコク</t>
    </rPh>
    <rPh sb="2" eb="3">
      <t>シキ</t>
    </rPh>
    <phoneticPr fontId="2"/>
  </si>
  <si>
    <t>教授方式：アメリカ教育方式
指導言語：英語</t>
    <rPh sb="0" eb="2">
      <t>キョウジュ</t>
    </rPh>
    <rPh sb="14" eb="16">
      <t>シドウ</t>
    </rPh>
    <phoneticPr fontId="2"/>
  </si>
  <si>
    <t xml:space="preserve">SAT、ACT
</t>
    <phoneticPr fontId="2"/>
  </si>
  <si>
    <t>英語</t>
    <rPh sb="0" eb="2">
      <t>エイゴ</t>
    </rPh>
    <phoneticPr fontId="2"/>
  </si>
  <si>
    <t>？</t>
    <phoneticPr fontId="2"/>
  </si>
  <si>
    <t>ＳＡＳ</t>
    <phoneticPr fontId="2"/>
  </si>
  <si>
    <t>教授方式：IB，AP 
指導言語：英語</t>
    <rPh sb="0" eb="2">
      <t>キョウジュ</t>
    </rPh>
    <rPh sb="12" eb="14">
      <t>シドウ</t>
    </rPh>
    <phoneticPr fontId="2"/>
  </si>
  <si>
    <t>SSAT, PSAT, SAT1 or ACT</t>
    <phoneticPr fontId="2"/>
  </si>
  <si>
    <t>IBDP（IBディプロマ）</t>
    <phoneticPr fontId="2"/>
  </si>
  <si>
    <t>×</t>
    <phoneticPr fontId="2"/>
  </si>
  <si>
    <t>ＷＩＳＳ</t>
    <phoneticPr fontId="2"/>
  </si>
  <si>
    <t>教授方式：IB 
指導言語：英語</t>
    <rPh sb="0" eb="2">
      <t>キョウジュ</t>
    </rPh>
    <rPh sb="9" eb="11">
      <t>シドウ</t>
    </rPh>
    <phoneticPr fontId="2"/>
  </si>
  <si>
    <t>IB</t>
    <phoneticPr fontId="2"/>
  </si>
  <si>
    <t>込み</t>
    <rPh sb="0" eb="1">
      <t>コ</t>
    </rPh>
    <phoneticPr fontId="2"/>
  </si>
  <si>
    <t>ＢＩＳＳ</t>
    <phoneticPr fontId="2"/>
  </si>
  <si>
    <t>英国式</t>
    <rPh sb="0" eb="2">
      <t>エイコク</t>
    </rPh>
    <rPh sb="2" eb="3">
      <t>シキ</t>
    </rPh>
    <phoneticPr fontId="2"/>
  </si>
  <si>
    <t>授業方式：英国式 
教授言語：英語</t>
    <rPh sb="5" eb="7">
      <t>エイコク</t>
    </rPh>
    <phoneticPr fontId="2"/>
  </si>
  <si>
    <t>IBDP（IBディプロマ）
ケンブリッジIGCSE証明書</t>
    <phoneticPr fontId="2"/>
  </si>
  <si>
    <t>別途</t>
    <rPh sb="0" eb="2">
      <t>ベット</t>
    </rPh>
    <phoneticPr fontId="2"/>
  </si>
  <si>
    <t>ＨＱＩＳ</t>
    <phoneticPr fontId="2"/>
  </si>
  <si>
    <t>日本語
英語・
中国語</t>
    <rPh sb="0" eb="3">
      <t>ニホンゴ</t>
    </rPh>
    <rPh sb="4" eb="6">
      <t>エイゴ</t>
    </rPh>
    <rPh sb="8" eb="11">
      <t>チュウゴクゴ</t>
    </rPh>
    <phoneticPr fontId="2"/>
  </si>
  <si>
    <t>古北</t>
    <rPh sb="0" eb="1">
      <t>フル</t>
    </rPh>
    <rPh sb="1" eb="2">
      <t>キタ</t>
    </rPh>
    <phoneticPr fontId="2"/>
  </si>
  <si>
    <t>園帽子５０元。連絡帳一冊２０元。
教材費２０００元（年間）</t>
    <rPh sb="0" eb="3">
      <t>エンボウシ</t>
    </rPh>
    <rPh sb="5" eb="6">
      <t>ゲン</t>
    </rPh>
    <rPh sb="7" eb="10">
      <t>レンラクチョウ</t>
    </rPh>
    <rPh sb="10" eb="12">
      <t>イッサツ</t>
    </rPh>
    <rPh sb="14" eb="15">
      <t>ゲン</t>
    </rPh>
    <rPh sb="17" eb="20">
      <t>キョウザイヒ</t>
    </rPh>
    <rPh sb="24" eb="25">
      <t>ゲン</t>
    </rPh>
    <rPh sb="26" eb="28">
      <t>ネンカン</t>
    </rPh>
    <phoneticPr fontId="2"/>
  </si>
  <si>
    <t>教授方式：IB,Common Core,AP
指導言語：英語</t>
    <phoneticPr fontId="2"/>
  </si>
  <si>
    <t>AP、SAT、SSAT</t>
    <phoneticPr fontId="2"/>
  </si>
  <si>
    <t>ＳＣＩＳ</t>
    <phoneticPr fontId="2"/>
  </si>
  <si>
    <t>北米式</t>
    <rPh sb="0" eb="1">
      <t>キタ</t>
    </rPh>
    <rPh sb="1" eb="2">
      <t>コメ</t>
    </rPh>
    <rPh sb="2" eb="3">
      <t>シキ</t>
    </rPh>
    <phoneticPr fontId="2"/>
  </si>
  <si>
    <t>ACT、IB、SAT</t>
    <phoneticPr fontId="2"/>
  </si>
  <si>
    <t>上海耀中国際学校</t>
    <rPh sb="0" eb="2">
      <t>シャンハイ</t>
    </rPh>
    <rPh sb="2" eb="3">
      <t>アカル</t>
    </rPh>
    <rPh sb="3" eb="4">
      <t>ナカ</t>
    </rPh>
    <rPh sb="4" eb="6">
      <t>コクサイ</t>
    </rPh>
    <rPh sb="6" eb="8">
      <t>ガッコウ</t>
    </rPh>
    <phoneticPr fontId="2"/>
  </si>
  <si>
    <t>ＹＣＩＳ</t>
    <phoneticPr fontId="2"/>
  </si>
  <si>
    <t>教授方式：バイリンガル教育・IGCSE・IB 
指導言語：英語</t>
    <rPh sb="0" eb="2">
      <t>キョウジュ</t>
    </rPh>
    <rPh sb="24" eb="26">
      <t>シドウ</t>
    </rPh>
    <phoneticPr fontId="2"/>
  </si>
  <si>
    <t>IBDP（IBディプロマ）
IGCSE</t>
    <phoneticPr fontId="2"/>
  </si>
  <si>
    <t>ブリタニカ</t>
    <phoneticPr fontId="2"/>
  </si>
  <si>
    <t>教授方式：英国式 （IGCSE and A Level） 
教授言語：英語</t>
    <phoneticPr fontId="2"/>
  </si>
  <si>
    <t>Cambrigde,The General Certificate of Education A Level
Cambridge：International General Certificate for Secondary Education</t>
    <phoneticPr fontId="2"/>
  </si>
  <si>
    <r>
      <rPr>
        <sz val="11"/>
        <color theme="1"/>
        <rFont val="Microsoft YaHei"/>
        <family val="2"/>
        <charset val="134"/>
      </rPr>
      <t>上海李文斯顿美国外籍人員子女学校　</t>
    </r>
    <r>
      <rPr>
        <sz val="11"/>
        <color theme="1"/>
        <rFont val="游ゴシック"/>
        <family val="2"/>
        <charset val="128"/>
        <scheme val="minor"/>
      </rPr>
      <t xml:space="preserve">
日本部バイリンガル幼稚園</t>
    </r>
    <phoneticPr fontId="2"/>
  </si>
  <si>
    <r>
      <rPr>
        <sz val="11"/>
        <color theme="1"/>
        <rFont val="Microsoft YaHei"/>
        <family val="2"/>
        <charset val="134"/>
      </rPr>
      <t>上海李文斯顿美国外籍人員子女学校　</t>
    </r>
    <r>
      <rPr>
        <sz val="11"/>
        <color theme="1"/>
        <rFont val="游ゴシック"/>
        <family val="2"/>
        <charset val="128"/>
        <scheme val="minor"/>
      </rPr>
      <t xml:space="preserve">
日本部日英バイリンガル小学部
（インリッチドクラス）</t>
    </r>
    <phoneticPr fontId="2"/>
  </si>
  <si>
    <r>
      <rPr>
        <sz val="11"/>
        <color theme="1"/>
        <rFont val="Microsoft YaHei"/>
        <family val="2"/>
        <charset val="134"/>
      </rPr>
      <t>上海李文斯顿美国外籍人員子女学校　</t>
    </r>
    <r>
      <rPr>
        <sz val="11"/>
        <color theme="1"/>
        <rFont val="游ゴシック"/>
        <family val="2"/>
        <charset val="128"/>
        <scheme val="minor"/>
      </rPr>
      <t xml:space="preserve">
インター部</t>
    </r>
    <rPh sb="22" eb="23">
      <t>ブ</t>
    </rPh>
    <phoneticPr fontId="2"/>
  </si>
  <si>
    <t>上海美国学校
（上海アメリカンスクール）</t>
    <rPh sb="8" eb="10">
      <t>シャンハイ</t>
    </rPh>
    <phoneticPr fontId="2"/>
  </si>
  <si>
    <t>上海西 外籍人員子女学校</t>
    <phoneticPr fontId="2"/>
  </si>
  <si>
    <t>上海英国外籍人员子女学校</t>
    <phoneticPr fontId="2"/>
  </si>
  <si>
    <t>教授方式：米国教育方式
指導言語：英語</t>
    <rPh sb="0" eb="2">
      <t>キョウジュ</t>
    </rPh>
    <rPh sb="5" eb="7">
      <t>ベイコク</t>
    </rPh>
    <rPh sb="12" eb="14">
      <t>シドウ</t>
    </rPh>
    <phoneticPr fontId="2"/>
  </si>
  <si>
    <t>国連英検ジュニアテスト NRTテスト(標準学力検査）</t>
    <phoneticPr fontId="2"/>
  </si>
  <si>
    <t>バス代/月
(15日で計算)</t>
    <rPh sb="2" eb="3">
      <t>ダイ</t>
    </rPh>
    <rPh sb="4" eb="5">
      <t>ツキ</t>
    </rPh>
    <phoneticPr fontId="2"/>
  </si>
  <si>
    <t>給食費/月
(15日で計算)</t>
    <rPh sb="0" eb="3">
      <t>キュウショクヒ</t>
    </rPh>
    <rPh sb="4" eb="5">
      <t>ゲツ</t>
    </rPh>
    <rPh sb="9" eb="10">
      <t>ヒ</t>
    </rPh>
    <rPh sb="11" eb="13">
      <t>ケイサン</t>
    </rPh>
    <phoneticPr fontId="2"/>
  </si>
  <si>
    <t>テクノロジー費　2,000／年
制服代別途</t>
    <rPh sb="16" eb="18">
      <t>セイフク</t>
    </rPh>
    <rPh sb="18" eb="19">
      <t>ダイ</t>
    </rPh>
    <rPh sb="19" eb="21">
      <t>ベット</t>
    </rPh>
    <phoneticPr fontId="2"/>
  </si>
  <si>
    <t>登録料　32,000</t>
    <rPh sb="0" eb="2">
      <t>トウロク</t>
    </rPh>
    <rPh sb="2" eb="3">
      <t>リョウ</t>
    </rPh>
    <phoneticPr fontId="2"/>
  </si>
  <si>
    <t>英語の補修
（ＥＳＬ）</t>
    <rPh sb="0" eb="2">
      <t>エイゴ</t>
    </rPh>
    <rPh sb="3" eb="5">
      <t>ホシュウ</t>
    </rPh>
    <phoneticPr fontId="2"/>
  </si>
  <si>
    <t>上海虹橋国際学校
（日本人幼稚園部）</t>
    <rPh sb="0" eb="2">
      <t>シャンハイ</t>
    </rPh>
    <rPh sb="2" eb="3">
      <t>ニジ</t>
    </rPh>
    <rPh sb="3" eb="4">
      <t>ハシ</t>
    </rPh>
    <rPh sb="4" eb="8">
      <t>コクサイガッコウ</t>
    </rPh>
    <rPh sb="10" eb="13">
      <t>ニホンジン</t>
    </rPh>
    <rPh sb="13" eb="16">
      <t>ヨウチエン</t>
    </rPh>
    <rPh sb="16" eb="17">
      <t>ブ</t>
    </rPh>
    <phoneticPr fontId="2"/>
  </si>
  <si>
    <t>上海虹橋国際学校
（国際部）</t>
    <rPh sb="0" eb="2">
      <t>シャンハイ</t>
    </rPh>
    <rPh sb="2" eb="3">
      <t>ニジ</t>
    </rPh>
    <rPh sb="3" eb="4">
      <t>ハシ</t>
    </rPh>
    <rPh sb="4" eb="8">
      <t>コクサイガッコウ</t>
    </rPh>
    <rPh sb="10" eb="13">
      <t>コクサイブ</t>
    </rPh>
    <phoneticPr fontId="2"/>
  </si>
  <si>
    <t>上海長寧国際学校</t>
    <rPh sb="0" eb="2">
      <t>シャンハイ</t>
    </rPh>
    <rPh sb="2" eb="3">
      <t>ナガ</t>
    </rPh>
    <rPh sb="3" eb="4">
      <t>ネイ</t>
    </rPh>
    <rPh sb="4" eb="8">
      <t>コクサイガッコウ</t>
    </rPh>
    <phoneticPr fontId="2"/>
  </si>
  <si>
    <t>上海不列 英国学校</t>
    <phoneticPr fontId="2"/>
  </si>
  <si>
    <t>教授方式：IB,
Common Core,AP
指導言語：英語</t>
    <phoneticPr fontId="2"/>
  </si>
  <si>
    <t>教授方式：英国式 
（IGCSE and A Level） 
教授言語：英語</t>
    <phoneticPr fontId="2"/>
  </si>
  <si>
    <t>授業料（保育料）/月</t>
    <rPh sb="0" eb="3">
      <t>ジュギョウリョウ</t>
    </rPh>
    <rPh sb="4" eb="7">
      <t>ホイクリョウ</t>
    </rPh>
    <rPh sb="9" eb="10">
      <t>ツキ</t>
    </rPh>
    <phoneticPr fontId="2"/>
  </si>
  <si>
    <t>スナック料金/月
(15日で計算)</t>
    <rPh sb="4" eb="6">
      <t>リョウキン</t>
    </rPh>
    <phoneticPr fontId="2"/>
  </si>
  <si>
    <t>園帽子５０元。
連絡帳一冊２０元。
教材費２０００元（年間）</t>
    <rPh sb="0" eb="3">
      <t>エンボウシ</t>
    </rPh>
    <rPh sb="5" eb="6">
      <t>ゲン</t>
    </rPh>
    <rPh sb="8" eb="11">
      <t>レンラクチョウ</t>
    </rPh>
    <rPh sb="11" eb="13">
      <t>イッサツ</t>
    </rPh>
    <rPh sb="15" eb="16">
      <t>ゲン</t>
    </rPh>
    <rPh sb="18" eb="21">
      <t>キョウザイヒ</t>
    </rPh>
    <rPh sb="25" eb="26">
      <t>ゲン</t>
    </rPh>
    <rPh sb="27" eb="29">
      <t>ネンカン</t>
    </rPh>
    <phoneticPr fontId="2"/>
  </si>
  <si>
    <t>EAL費　10,000元</t>
    <rPh sb="11" eb="12">
      <t>ゲン</t>
    </rPh>
    <phoneticPr fontId="2"/>
  </si>
  <si>
    <t>保証金　25,000元（１回限り）
スクールバス代　20,000元/年
EAL 20,000元</t>
    <phoneticPr fontId="2"/>
  </si>
  <si>
    <t>座席保証金　20,000元
(授業料から控除)</t>
    <rPh sb="0" eb="2">
      <t>ザセキ</t>
    </rPh>
    <rPh sb="15" eb="18">
      <t>ジュギョウリョウ</t>
    </rPh>
    <rPh sb="20" eb="22">
      <t>コウジョ</t>
    </rPh>
    <phoneticPr fontId="2"/>
  </si>
  <si>
    <t>1クラス当たりの先生の数</t>
    <rPh sb="4" eb="5">
      <t>ア</t>
    </rPh>
    <rPh sb="8" eb="10">
      <t>センセイ</t>
    </rPh>
    <rPh sb="11" eb="12">
      <t>カズ</t>
    </rPh>
    <phoneticPr fontId="2"/>
  </si>
  <si>
    <t>上海美国学校</t>
    <rPh sb="0" eb="2">
      <t>シャンハイ</t>
    </rPh>
    <rPh sb="2" eb="3">
      <t>ミ</t>
    </rPh>
    <rPh sb="3" eb="4">
      <t>コク</t>
    </rPh>
    <rPh sb="4" eb="6">
      <t>ガッコウ</t>
    </rPh>
    <phoneticPr fontId="2"/>
  </si>
  <si>
    <t>上海虹橋国際学校
日本人幼稚園部</t>
    <rPh sb="0" eb="2">
      <t>シャンハイ</t>
    </rPh>
    <rPh sb="2" eb="3">
      <t>ニジ</t>
    </rPh>
    <rPh sb="3" eb="4">
      <t>ハシ</t>
    </rPh>
    <rPh sb="4" eb="8">
      <t>コクサイガッコウ</t>
    </rPh>
    <rPh sb="9" eb="12">
      <t>ニホンジン</t>
    </rPh>
    <rPh sb="12" eb="15">
      <t>ヨウチエン</t>
    </rPh>
    <rPh sb="15" eb="16">
      <t>ブ</t>
    </rPh>
    <phoneticPr fontId="2"/>
  </si>
  <si>
    <t>上海虹橋国際学校
国際部</t>
    <rPh sb="0" eb="2">
      <t>シャンハイ</t>
    </rPh>
    <rPh sb="2" eb="3">
      <t>ニジ</t>
    </rPh>
    <rPh sb="3" eb="4">
      <t>ハシ</t>
    </rPh>
    <rPh sb="4" eb="8">
      <t>コクサイガッコウ</t>
    </rPh>
    <rPh sb="9" eb="12">
      <t>コクサイブ</t>
    </rPh>
    <phoneticPr fontId="2"/>
  </si>
  <si>
    <t>テクノロジー費　2,000元／年
制服代別途</t>
    <rPh sb="13" eb="14">
      <t>ゲン</t>
    </rPh>
    <rPh sb="17" eb="19">
      <t>セイフク</t>
    </rPh>
    <rPh sb="19" eb="20">
      <t>ダイ</t>
    </rPh>
    <rPh sb="20" eb="22">
      <t>ベット</t>
    </rPh>
    <phoneticPr fontId="2"/>
  </si>
  <si>
    <t>保証金　25,000元（１回限り）
EAL 　20,000元
スクールバス代　20,000元/年間</t>
    <phoneticPr fontId="2"/>
  </si>
  <si>
    <t>座席保証金　20,000元(授業料から控除)</t>
    <rPh sb="0" eb="2">
      <t>ザセキ</t>
    </rPh>
    <rPh sb="14" eb="17">
      <t>ジュギョウリョウ</t>
    </rPh>
    <rPh sb="19" eb="21">
      <t>コウジョ</t>
    </rPh>
    <phoneticPr fontId="2"/>
  </si>
  <si>
    <t>ランキング</t>
    <phoneticPr fontId="2"/>
  </si>
  <si>
    <t>学年区切り</t>
    <rPh sb="0" eb="2">
      <t>ガクネン</t>
    </rPh>
    <rPh sb="2" eb="4">
      <t>クギ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</si>
</sst>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34"/>
      <scheme val="minor"/>
    </font>
    <font>
      <sz val="11"/>
      <color theme="1"/>
      <name val="Microsoft YaHei"/>
      <family val="2"/>
      <charset val="134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5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5</xdr:row>
      <xdr:rowOff>219075</xdr:rowOff>
    </xdr:from>
    <xdr:to>
      <xdr:col>28</xdr:col>
      <xdr:colOff>19050</xdr:colOff>
      <xdr:row>38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AC5B82-7EA5-4D8D-8B73-54AE945C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25" y="2533650"/>
          <a:ext cx="12963525" cy="1279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43BD-242C-4B3F-B926-CF87E09CD42D}">
  <dimension ref="A2:AC23"/>
  <sheetViews>
    <sheetView zoomScale="70" zoomScaleNormal="70" workbookViewId="0">
      <pane xSplit="3" ySplit="3" topLeftCell="J4" activePane="bottomRight" state="frozen"/>
      <selection pane="topRight" activeCell="E1" sqref="E1"/>
      <selection pane="bottomLeft" activeCell="A4" sqref="A4"/>
      <selection pane="bottomRight" activeCell="R13" sqref="R13:S13"/>
    </sheetView>
  </sheetViews>
  <sheetFormatPr defaultRowHeight="18.75" x14ac:dyDescent="0.4"/>
  <cols>
    <col min="1" max="1" width="5" customWidth="1"/>
    <col min="2" max="2" width="35" customWidth="1"/>
    <col min="4" max="4" width="9.375" style="1" customWidth="1"/>
    <col min="5" max="6" width="34.625" customWidth="1"/>
    <col min="7" max="7" width="27.875" customWidth="1"/>
    <col min="13" max="13" width="15.875" customWidth="1"/>
    <col min="14" max="14" width="9.5" bestFit="1" customWidth="1"/>
    <col min="15" max="15" width="11.625" customWidth="1"/>
    <col min="16" max="20" width="9.5" customWidth="1"/>
    <col min="21" max="21" width="34.625" customWidth="1"/>
    <col min="22" max="24" width="9.5" customWidth="1"/>
    <col min="25" max="26" width="7.375" customWidth="1"/>
    <col min="27" max="27" width="9" customWidth="1"/>
  </cols>
  <sheetData>
    <row r="2" spans="1:29" s="2" customFormat="1" ht="30" customHeight="1" x14ac:dyDescent="0.4">
      <c r="A2" s="22" t="s">
        <v>0</v>
      </c>
      <c r="B2" s="7" t="s">
        <v>1</v>
      </c>
      <c r="C2" s="7" t="s">
        <v>2</v>
      </c>
      <c r="D2" s="22" t="s">
        <v>3</v>
      </c>
      <c r="E2" s="7" t="s">
        <v>4</v>
      </c>
      <c r="F2" s="7" t="s">
        <v>5</v>
      </c>
      <c r="G2" s="22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110</v>
      </c>
      <c r="M2" s="23" t="s">
        <v>12</v>
      </c>
      <c r="N2" s="23" t="s">
        <v>13</v>
      </c>
      <c r="O2" s="23" t="s">
        <v>14</v>
      </c>
      <c r="P2" s="23" t="s">
        <v>15</v>
      </c>
      <c r="Q2" s="23" t="s">
        <v>16</v>
      </c>
      <c r="R2" s="23" t="s">
        <v>17</v>
      </c>
      <c r="S2" s="23" t="s">
        <v>18</v>
      </c>
      <c r="T2" s="23" t="s">
        <v>19</v>
      </c>
      <c r="U2" s="7" t="s">
        <v>20</v>
      </c>
      <c r="V2" s="24" t="s">
        <v>21</v>
      </c>
      <c r="W2" s="24" t="s">
        <v>22</v>
      </c>
      <c r="X2" s="23" t="s">
        <v>23</v>
      </c>
      <c r="Y2" s="23" t="s">
        <v>24</v>
      </c>
      <c r="Z2" s="23" t="s">
        <v>25</v>
      </c>
      <c r="AA2" s="23" t="s">
        <v>26</v>
      </c>
      <c r="AB2" s="23" t="s">
        <v>27</v>
      </c>
    </row>
    <row r="3" spans="1:29" ht="60" customHeight="1" x14ac:dyDescent="0.4">
      <c r="A3" s="14">
        <v>1</v>
      </c>
      <c r="B3" s="9" t="s">
        <v>77</v>
      </c>
      <c r="C3" s="14" t="s">
        <v>28</v>
      </c>
      <c r="D3" s="25" t="s">
        <v>29</v>
      </c>
      <c r="E3" s="10" t="s">
        <v>30</v>
      </c>
      <c r="F3" s="8" t="s">
        <v>31</v>
      </c>
      <c r="G3" s="8" t="s">
        <v>31</v>
      </c>
      <c r="H3" s="25" t="s">
        <v>32</v>
      </c>
      <c r="I3" s="8">
        <v>24</v>
      </c>
      <c r="J3" s="8" t="s">
        <v>33</v>
      </c>
      <c r="K3" s="8">
        <v>2</v>
      </c>
      <c r="L3" s="26">
        <v>45383</v>
      </c>
      <c r="M3" s="14" t="s">
        <v>34</v>
      </c>
      <c r="N3" s="27">
        <v>1000</v>
      </c>
      <c r="O3" s="27">
        <v>9100</v>
      </c>
      <c r="P3" s="27">
        <f>9100*12</f>
        <v>109200</v>
      </c>
      <c r="Q3" s="27">
        <v>5000</v>
      </c>
      <c r="R3" s="27">
        <v>1600</v>
      </c>
      <c r="S3" s="27">
        <v>585</v>
      </c>
      <c r="T3" s="16" t="s">
        <v>31</v>
      </c>
      <c r="U3" s="17" t="s">
        <v>35</v>
      </c>
      <c r="V3" s="27">
        <v>1500</v>
      </c>
      <c r="W3" s="27">
        <v>135420</v>
      </c>
      <c r="X3" s="8" t="s">
        <v>31</v>
      </c>
      <c r="Y3" s="8" t="s">
        <v>36</v>
      </c>
      <c r="Z3" s="8" t="s">
        <v>37</v>
      </c>
      <c r="AA3" s="8" t="s">
        <v>38</v>
      </c>
      <c r="AB3" s="8" t="s">
        <v>39</v>
      </c>
      <c r="AC3" s="29"/>
    </row>
    <row r="4" spans="1:29" ht="60" customHeight="1" x14ac:dyDescent="0.4">
      <c r="A4" s="14">
        <v>1</v>
      </c>
      <c r="B4" s="9" t="s">
        <v>78</v>
      </c>
      <c r="C4" s="14" t="s">
        <v>28</v>
      </c>
      <c r="D4" s="25" t="s">
        <v>29</v>
      </c>
      <c r="E4" s="10" t="s">
        <v>30</v>
      </c>
      <c r="F4" s="10" t="s">
        <v>40</v>
      </c>
      <c r="G4" s="8" t="s">
        <v>31</v>
      </c>
      <c r="H4" s="25" t="s">
        <v>32</v>
      </c>
      <c r="I4" s="13">
        <v>30</v>
      </c>
      <c r="J4" s="8" t="s">
        <v>33</v>
      </c>
      <c r="K4" s="8" t="s">
        <v>31</v>
      </c>
      <c r="L4" s="26">
        <v>45383</v>
      </c>
      <c r="M4" s="14" t="s">
        <v>34</v>
      </c>
      <c r="N4" s="27">
        <v>1000</v>
      </c>
      <c r="O4" s="27">
        <v>10280</v>
      </c>
      <c r="P4" s="27">
        <v>123360</v>
      </c>
      <c r="Q4" s="16" t="s">
        <v>31</v>
      </c>
      <c r="R4" s="27">
        <v>1600</v>
      </c>
      <c r="S4" s="27">
        <v>585</v>
      </c>
      <c r="T4" s="16" t="s">
        <v>31</v>
      </c>
      <c r="U4" s="17" t="s">
        <v>41</v>
      </c>
      <c r="V4" s="27">
        <v>1000</v>
      </c>
      <c r="W4" s="27">
        <v>149580</v>
      </c>
      <c r="X4" s="8" t="s">
        <v>31</v>
      </c>
      <c r="Y4" s="8" t="s">
        <v>36</v>
      </c>
      <c r="Z4" s="8" t="s">
        <v>37</v>
      </c>
      <c r="AA4" s="8" t="s">
        <v>38</v>
      </c>
      <c r="AB4" s="8" t="s">
        <v>39</v>
      </c>
      <c r="AC4" s="29"/>
    </row>
    <row r="5" spans="1:29" ht="60" customHeight="1" x14ac:dyDescent="0.4">
      <c r="A5" s="14">
        <v>1</v>
      </c>
      <c r="B5" s="9" t="s">
        <v>79</v>
      </c>
      <c r="C5" s="14" t="s">
        <v>28</v>
      </c>
      <c r="D5" s="25" t="s">
        <v>42</v>
      </c>
      <c r="E5" s="10" t="s">
        <v>43</v>
      </c>
      <c r="F5" s="10" t="s">
        <v>44</v>
      </c>
      <c r="G5" s="8" t="s">
        <v>31</v>
      </c>
      <c r="H5" s="25" t="s">
        <v>45</v>
      </c>
      <c r="I5" s="13">
        <v>24</v>
      </c>
      <c r="J5" s="8" t="s">
        <v>33</v>
      </c>
      <c r="K5" s="8" t="s">
        <v>31</v>
      </c>
      <c r="L5" s="26">
        <v>45565</v>
      </c>
      <c r="M5" s="14" t="s">
        <v>34</v>
      </c>
      <c r="N5" s="27">
        <v>2200</v>
      </c>
      <c r="O5" s="27">
        <v>13612.5</v>
      </c>
      <c r="P5" s="27">
        <v>163350</v>
      </c>
      <c r="Q5" s="27">
        <v>8000</v>
      </c>
      <c r="R5" s="27">
        <v>1500</v>
      </c>
      <c r="S5" s="27">
        <v>700</v>
      </c>
      <c r="T5" s="16" t="s">
        <v>31</v>
      </c>
      <c r="U5" s="17" t="s">
        <v>106</v>
      </c>
      <c r="V5" s="27">
        <v>10200</v>
      </c>
      <c r="W5" s="27">
        <v>191050</v>
      </c>
      <c r="X5" s="8" t="s">
        <v>31</v>
      </c>
      <c r="Y5" s="8" t="s">
        <v>36</v>
      </c>
      <c r="Z5" s="8" t="s">
        <v>36</v>
      </c>
      <c r="AA5" s="8" t="s">
        <v>46</v>
      </c>
      <c r="AB5" s="8" t="s">
        <v>39</v>
      </c>
      <c r="AC5" s="29"/>
    </row>
    <row r="6" spans="1:29" ht="60" customHeight="1" x14ac:dyDescent="0.4">
      <c r="A6" s="14">
        <v>2</v>
      </c>
      <c r="B6" s="10" t="s">
        <v>104</v>
      </c>
      <c r="C6" s="14" t="s">
        <v>61</v>
      </c>
      <c r="D6" s="25" t="s">
        <v>29</v>
      </c>
      <c r="E6" s="10" t="s">
        <v>30</v>
      </c>
      <c r="F6" s="8" t="s">
        <v>31</v>
      </c>
      <c r="G6" s="8" t="s">
        <v>31</v>
      </c>
      <c r="H6" s="28" t="s">
        <v>62</v>
      </c>
      <c r="I6" s="13">
        <v>18</v>
      </c>
      <c r="J6" s="8" t="s">
        <v>33</v>
      </c>
      <c r="K6" s="8">
        <v>2</v>
      </c>
      <c r="L6" s="26">
        <v>45383</v>
      </c>
      <c r="M6" s="14" t="s">
        <v>63</v>
      </c>
      <c r="N6" s="27">
        <v>2000</v>
      </c>
      <c r="O6" s="27">
        <v>10000</v>
      </c>
      <c r="P6" s="27">
        <f>10000*12</f>
        <v>120000</v>
      </c>
      <c r="Q6" s="16" t="s">
        <v>31</v>
      </c>
      <c r="R6" s="16" t="s">
        <v>31</v>
      </c>
      <c r="S6" s="16" t="s">
        <v>31</v>
      </c>
      <c r="T6" s="16" t="s">
        <v>31</v>
      </c>
      <c r="U6" s="17" t="s">
        <v>64</v>
      </c>
      <c r="V6" s="27">
        <v>2070</v>
      </c>
      <c r="W6" s="27">
        <v>122000</v>
      </c>
      <c r="X6" s="8" t="s">
        <v>31</v>
      </c>
      <c r="Y6" s="8" t="s">
        <v>36</v>
      </c>
      <c r="Z6" s="8" t="s">
        <v>36</v>
      </c>
      <c r="AA6" s="8" t="s">
        <v>39</v>
      </c>
      <c r="AB6" s="8" t="s">
        <v>39</v>
      </c>
      <c r="AC6" s="29"/>
    </row>
    <row r="7" spans="1:29" ht="60" customHeight="1" x14ac:dyDescent="0.4">
      <c r="A7" s="14">
        <v>2</v>
      </c>
      <c r="B7" s="10" t="s">
        <v>105</v>
      </c>
      <c r="C7" s="14" t="s">
        <v>61</v>
      </c>
      <c r="D7" s="25" t="s">
        <v>42</v>
      </c>
      <c r="E7" s="10" t="s">
        <v>65</v>
      </c>
      <c r="F7" s="10" t="s">
        <v>66</v>
      </c>
      <c r="G7" s="8" t="s">
        <v>31</v>
      </c>
      <c r="H7" s="10" t="s">
        <v>45</v>
      </c>
      <c r="I7" s="13">
        <v>18</v>
      </c>
      <c r="J7" s="8" t="s">
        <v>33</v>
      </c>
      <c r="K7" s="8">
        <v>2</v>
      </c>
      <c r="L7" s="26">
        <v>45565</v>
      </c>
      <c r="M7" s="14" t="s">
        <v>63</v>
      </c>
      <c r="N7" s="27">
        <v>2000</v>
      </c>
      <c r="O7" s="27">
        <v>17500</v>
      </c>
      <c r="P7" s="27">
        <v>210000</v>
      </c>
      <c r="Q7" s="16" t="s">
        <v>31</v>
      </c>
      <c r="R7" s="27">
        <v>825</v>
      </c>
      <c r="S7" s="16" t="s">
        <v>31</v>
      </c>
      <c r="T7" s="16" t="s">
        <v>31</v>
      </c>
      <c r="U7" s="17" t="s">
        <v>99</v>
      </c>
      <c r="V7" s="27">
        <v>42000</v>
      </c>
      <c r="W7" s="27">
        <v>219900</v>
      </c>
      <c r="X7" s="8" t="s">
        <v>39</v>
      </c>
      <c r="Y7" s="8" t="s">
        <v>39</v>
      </c>
      <c r="Z7" s="8" t="s">
        <v>36</v>
      </c>
      <c r="AA7" s="8" t="s">
        <v>39</v>
      </c>
      <c r="AB7" s="8" t="s">
        <v>39</v>
      </c>
      <c r="AC7" s="29"/>
    </row>
    <row r="8" spans="1:29" ht="60" customHeight="1" x14ac:dyDescent="0.4">
      <c r="A8" s="14">
        <v>3</v>
      </c>
      <c r="B8" s="14" t="s">
        <v>103</v>
      </c>
      <c r="C8" s="14" t="s">
        <v>47</v>
      </c>
      <c r="D8" s="25" t="s">
        <v>42</v>
      </c>
      <c r="E8" s="10" t="s">
        <v>48</v>
      </c>
      <c r="F8" s="14" t="s">
        <v>49</v>
      </c>
      <c r="G8" s="10" t="s">
        <v>50</v>
      </c>
      <c r="H8" s="10" t="s">
        <v>45</v>
      </c>
      <c r="I8" s="13">
        <v>15</v>
      </c>
      <c r="J8" s="8" t="s">
        <v>33</v>
      </c>
      <c r="K8" s="8">
        <v>2</v>
      </c>
      <c r="L8" s="26">
        <v>45566</v>
      </c>
      <c r="M8" s="14" t="s">
        <v>34</v>
      </c>
      <c r="N8" s="27">
        <f>28000+2800</f>
        <v>30800</v>
      </c>
      <c r="O8" s="27">
        <v>22775</v>
      </c>
      <c r="P8" s="27">
        <v>273300</v>
      </c>
      <c r="Q8" s="16" t="s">
        <v>31</v>
      </c>
      <c r="R8" s="27">
        <v>1833</v>
      </c>
      <c r="S8" s="16" t="s">
        <v>31</v>
      </c>
      <c r="T8" s="16" t="s">
        <v>31</v>
      </c>
      <c r="U8" s="17" t="s">
        <v>88</v>
      </c>
      <c r="V8" s="27">
        <f>2800+28000</f>
        <v>30800</v>
      </c>
      <c r="W8" s="27">
        <v>327300</v>
      </c>
      <c r="X8" s="8" t="s">
        <v>39</v>
      </c>
      <c r="Y8" s="8" t="s">
        <v>36</v>
      </c>
      <c r="Z8" s="8" t="s">
        <v>36</v>
      </c>
      <c r="AA8" s="8" t="s">
        <v>31</v>
      </c>
      <c r="AB8" s="8" t="s">
        <v>31</v>
      </c>
      <c r="AC8" s="29"/>
    </row>
    <row r="9" spans="1:29" ht="39.950000000000003" customHeight="1" x14ac:dyDescent="0.4">
      <c r="A9" s="14">
        <v>4</v>
      </c>
      <c r="B9" s="14" t="s">
        <v>92</v>
      </c>
      <c r="C9" s="14" t="s">
        <v>67</v>
      </c>
      <c r="D9" s="25" t="s">
        <v>68</v>
      </c>
      <c r="E9" s="10" t="s">
        <v>53</v>
      </c>
      <c r="F9" s="10" t="s">
        <v>69</v>
      </c>
      <c r="G9" s="10" t="s">
        <v>50</v>
      </c>
      <c r="H9" s="10" t="s">
        <v>45</v>
      </c>
      <c r="I9" s="13">
        <v>18</v>
      </c>
      <c r="J9" s="8" t="s">
        <v>33</v>
      </c>
      <c r="K9" s="8">
        <v>2</v>
      </c>
      <c r="L9" s="26">
        <v>45565</v>
      </c>
      <c r="M9" s="14" t="s">
        <v>63</v>
      </c>
      <c r="N9" s="27">
        <v>2500</v>
      </c>
      <c r="O9" s="27">
        <v>23375</v>
      </c>
      <c r="P9" s="27">
        <v>280500</v>
      </c>
      <c r="Q9" s="27">
        <v>20000</v>
      </c>
      <c r="R9" s="16" t="s">
        <v>55</v>
      </c>
      <c r="S9" s="16" t="s">
        <v>55</v>
      </c>
      <c r="T9" s="16" t="s">
        <v>31</v>
      </c>
      <c r="U9" s="17" t="s">
        <v>99</v>
      </c>
      <c r="V9" s="27">
        <v>22500</v>
      </c>
      <c r="W9" s="27">
        <v>290500</v>
      </c>
      <c r="X9" s="8" t="s">
        <v>36</v>
      </c>
      <c r="Y9" s="8" t="s">
        <v>36</v>
      </c>
      <c r="Z9" s="8" t="s">
        <v>36</v>
      </c>
      <c r="AA9" s="8" t="s">
        <v>39</v>
      </c>
      <c r="AB9" s="8" t="s">
        <v>51</v>
      </c>
      <c r="AC9" s="29"/>
    </row>
    <row r="10" spans="1:29" ht="56.25" x14ac:dyDescent="0.4">
      <c r="A10" s="14">
        <v>5</v>
      </c>
      <c r="B10" s="14" t="s">
        <v>70</v>
      </c>
      <c r="C10" s="14" t="s">
        <v>71</v>
      </c>
      <c r="D10" s="25" t="s">
        <v>57</v>
      </c>
      <c r="E10" s="10" t="s">
        <v>72</v>
      </c>
      <c r="F10" s="10" t="s">
        <v>54</v>
      </c>
      <c r="G10" s="10" t="s">
        <v>73</v>
      </c>
      <c r="H10" s="10" t="s">
        <v>45</v>
      </c>
      <c r="I10" s="8">
        <v>25</v>
      </c>
      <c r="J10" s="8" t="s">
        <v>33</v>
      </c>
      <c r="K10" s="8">
        <v>2</v>
      </c>
      <c r="L10" s="14" t="s">
        <v>31</v>
      </c>
      <c r="M10" s="14" t="s">
        <v>63</v>
      </c>
      <c r="N10" s="27">
        <v>2500</v>
      </c>
      <c r="O10" s="27">
        <v>25900</v>
      </c>
      <c r="P10" s="27">
        <v>310800</v>
      </c>
      <c r="Q10" s="16" t="s">
        <v>31</v>
      </c>
      <c r="R10" s="27">
        <v>1666</v>
      </c>
      <c r="S10" s="27" t="s">
        <v>60</v>
      </c>
      <c r="T10" s="16" t="s">
        <v>31</v>
      </c>
      <c r="U10" s="17" t="s">
        <v>107</v>
      </c>
      <c r="V10" s="27">
        <v>29500</v>
      </c>
      <c r="W10" s="27">
        <v>330800</v>
      </c>
      <c r="X10" s="8" t="s">
        <v>36</v>
      </c>
      <c r="Y10" s="8" t="s">
        <v>36</v>
      </c>
      <c r="Z10" s="8" t="s">
        <v>36</v>
      </c>
      <c r="AA10" s="8" t="s">
        <v>31</v>
      </c>
      <c r="AB10" s="8" t="s">
        <v>31</v>
      </c>
      <c r="AC10" s="29"/>
    </row>
    <row r="11" spans="1:29" s="2" customFormat="1" ht="81" customHeight="1" x14ac:dyDescent="0.4">
      <c r="A11" s="14">
        <v>6</v>
      </c>
      <c r="B11" s="10" t="s">
        <v>93</v>
      </c>
      <c r="C11" s="14" t="s">
        <v>74</v>
      </c>
      <c r="D11" s="25" t="s">
        <v>57</v>
      </c>
      <c r="E11" s="10" t="s">
        <v>75</v>
      </c>
      <c r="F11" s="10" t="s">
        <v>76</v>
      </c>
      <c r="G11" s="8" t="s">
        <v>31</v>
      </c>
      <c r="H11" s="10" t="s">
        <v>45</v>
      </c>
      <c r="I11" s="13">
        <v>22</v>
      </c>
      <c r="J11" s="8" t="s">
        <v>33</v>
      </c>
      <c r="K11" s="8">
        <v>2</v>
      </c>
      <c r="L11" s="26">
        <v>45536</v>
      </c>
      <c r="M11" s="14" t="s">
        <v>63</v>
      </c>
      <c r="N11" s="27">
        <v>2000</v>
      </c>
      <c r="O11" s="27">
        <v>23820</v>
      </c>
      <c r="P11" s="27">
        <v>285840</v>
      </c>
      <c r="Q11" s="16" t="s">
        <v>31</v>
      </c>
      <c r="R11" s="27">
        <v>2100</v>
      </c>
      <c r="S11" s="27">
        <v>465</v>
      </c>
      <c r="T11" s="31">
        <v>60</v>
      </c>
      <c r="U11" s="17" t="s">
        <v>108</v>
      </c>
      <c r="V11" s="27">
        <v>2000</v>
      </c>
      <c r="W11" s="27">
        <v>317340</v>
      </c>
      <c r="X11" s="8" t="s">
        <v>36</v>
      </c>
      <c r="Y11" s="8" t="s">
        <v>36</v>
      </c>
      <c r="Z11" s="8" t="s">
        <v>36</v>
      </c>
      <c r="AA11" s="8" t="s">
        <v>36</v>
      </c>
      <c r="AB11" s="8" t="s">
        <v>31</v>
      </c>
      <c r="AC11" s="30"/>
    </row>
    <row r="12" spans="1:29" ht="60" customHeight="1" x14ac:dyDescent="0.4">
      <c r="A12" s="14">
        <v>7</v>
      </c>
      <c r="B12" s="10" t="s">
        <v>81</v>
      </c>
      <c r="C12" s="14" t="s">
        <v>52</v>
      </c>
      <c r="D12" s="25"/>
      <c r="E12" s="10" t="s">
        <v>53</v>
      </c>
      <c r="F12" s="10" t="s">
        <v>54</v>
      </c>
      <c r="G12" s="10" t="s">
        <v>50</v>
      </c>
      <c r="H12" s="10" t="s">
        <v>45</v>
      </c>
      <c r="I12" s="8" t="s">
        <v>31</v>
      </c>
      <c r="J12" s="8" t="s">
        <v>31</v>
      </c>
      <c r="K12" s="8" t="s">
        <v>31</v>
      </c>
      <c r="L12" s="26">
        <v>45536</v>
      </c>
      <c r="M12" s="14" t="s">
        <v>34</v>
      </c>
      <c r="N12" s="27">
        <v>2500</v>
      </c>
      <c r="O12" s="27">
        <v>19708</v>
      </c>
      <c r="P12" s="27">
        <v>236500</v>
      </c>
      <c r="Q12" s="27">
        <v>20000</v>
      </c>
      <c r="R12" s="27">
        <v>1800</v>
      </c>
      <c r="S12" s="16" t="s">
        <v>55</v>
      </c>
      <c r="T12" s="16" t="s">
        <v>55</v>
      </c>
      <c r="U12" s="17"/>
      <c r="V12" s="27">
        <v>22500</v>
      </c>
      <c r="W12" s="27">
        <v>278100</v>
      </c>
      <c r="X12" s="8" t="s">
        <v>36</v>
      </c>
      <c r="Y12" s="8" t="s">
        <v>36</v>
      </c>
      <c r="Z12" s="8" t="s">
        <v>36</v>
      </c>
      <c r="AA12" s="8" t="s">
        <v>36</v>
      </c>
      <c r="AB12" s="8" t="s">
        <v>31</v>
      </c>
      <c r="AC12" s="29"/>
    </row>
    <row r="13" spans="1:29" ht="60" customHeight="1" x14ac:dyDescent="0.4">
      <c r="A13" s="14">
        <v>8</v>
      </c>
      <c r="B13" s="11" t="s">
        <v>82</v>
      </c>
      <c r="C13" s="14" t="s">
        <v>56</v>
      </c>
      <c r="D13" s="25" t="s">
        <v>57</v>
      </c>
      <c r="E13" s="10" t="s">
        <v>58</v>
      </c>
      <c r="F13" s="10" t="s">
        <v>54</v>
      </c>
      <c r="G13" s="10" t="s">
        <v>59</v>
      </c>
      <c r="H13" s="10" t="s">
        <v>45</v>
      </c>
      <c r="I13" s="13">
        <v>21</v>
      </c>
      <c r="J13" s="8" t="s">
        <v>31</v>
      </c>
      <c r="K13" s="8" t="s">
        <v>31</v>
      </c>
      <c r="L13" s="8" t="s">
        <v>31</v>
      </c>
      <c r="M13" s="14" t="s">
        <v>34</v>
      </c>
      <c r="N13" s="16" t="s">
        <v>31</v>
      </c>
      <c r="O13" s="27">
        <v>25375</v>
      </c>
      <c r="P13" s="27">
        <v>304500</v>
      </c>
      <c r="Q13" s="16" t="s">
        <v>31</v>
      </c>
      <c r="R13" s="16" t="s">
        <v>60</v>
      </c>
      <c r="S13" s="16" t="s">
        <v>60</v>
      </c>
      <c r="T13" s="16" t="s">
        <v>31</v>
      </c>
      <c r="U13" s="17"/>
      <c r="V13" s="27">
        <v>0</v>
      </c>
      <c r="W13" s="27">
        <v>304500</v>
      </c>
      <c r="X13" s="8" t="s">
        <v>36</v>
      </c>
      <c r="Y13" s="8" t="s">
        <v>36</v>
      </c>
      <c r="Z13" s="8" t="s">
        <v>36</v>
      </c>
      <c r="AA13" s="8" t="s">
        <v>31</v>
      </c>
      <c r="AB13" s="8" t="s">
        <v>31</v>
      </c>
      <c r="AC13" s="29"/>
    </row>
    <row r="14" spans="1:29" ht="60" customHeight="1" x14ac:dyDescent="0.4">
      <c r="E14" s="3"/>
      <c r="F14" s="3"/>
      <c r="G14" s="3"/>
      <c r="H14" s="3"/>
      <c r="I14" s="3"/>
      <c r="L14" s="4"/>
      <c r="N14" s="5"/>
      <c r="O14" s="5"/>
      <c r="P14" s="5"/>
      <c r="Q14" s="5"/>
      <c r="R14" s="5"/>
      <c r="S14" s="5"/>
      <c r="T14" s="5"/>
      <c r="U14" s="6"/>
      <c r="V14" s="5"/>
      <c r="W14" s="5"/>
    </row>
    <row r="15" spans="1:29" ht="60" customHeight="1" x14ac:dyDescent="0.4">
      <c r="E15" s="3"/>
      <c r="F15" s="3"/>
      <c r="G15" s="3"/>
      <c r="H15" s="3"/>
      <c r="N15" s="5"/>
      <c r="O15" s="5"/>
      <c r="P15" s="5"/>
      <c r="Q15" s="5"/>
      <c r="R15" s="5"/>
      <c r="S15" s="5"/>
      <c r="T15" s="5"/>
      <c r="U15" s="6"/>
      <c r="V15" s="5"/>
      <c r="W15" s="5"/>
    </row>
    <row r="16" spans="1:29" ht="60" customHeight="1" x14ac:dyDescent="0.4">
      <c r="B16" s="3"/>
      <c r="E16" s="3"/>
      <c r="F16" s="3"/>
      <c r="H16" s="3"/>
      <c r="I16" s="3"/>
      <c r="L16" s="4"/>
      <c r="N16" s="5"/>
      <c r="O16" s="5"/>
      <c r="P16" s="5"/>
      <c r="Q16" s="5"/>
      <c r="R16" s="5"/>
      <c r="S16" s="5"/>
      <c r="T16" s="5"/>
      <c r="U16" s="6"/>
      <c r="V16" s="5"/>
      <c r="W16" s="5"/>
    </row>
    <row r="17" spans="2:2" ht="21" customHeight="1" x14ac:dyDescent="0.4"/>
    <row r="18" spans="2:2" ht="21" customHeight="1" x14ac:dyDescent="0.4"/>
    <row r="19" spans="2:2" ht="21" customHeight="1" x14ac:dyDescent="0.4"/>
    <row r="20" spans="2:2" ht="21" customHeight="1" x14ac:dyDescent="0.4">
      <c r="B20" s="3"/>
    </row>
    <row r="21" spans="2:2" ht="21" customHeight="1" x14ac:dyDescent="0.4"/>
    <row r="22" spans="2:2" ht="21" customHeight="1" x14ac:dyDescent="0.4"/>
    <row r="23" spans="2:2" ht="21" customHeight="1" x14ac:dyDescent="0.4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E7F2-2FCD-4B23-9D99-FF6BA112E16A}">
  <dimension ref="A1:G28"/>
  <sheetViews>
    <sheetView workbookViewId="0">
      <selection activeCell="A11" sqref="A11"/>
    </sheetView>
  </sheetViews>
  <sheetFormatPr defaultRowHeight="24" x14ac:dyDescent="0.4"/>
  <cols>
    <col min="1" max="1" width="21.875" style="19" customWidth="1"/>
    <col min="2" max="2" width="23.625" customWidth="1"/>
    <col min="3" max="3" width="27.125" customWidth="1"/>
    <col min="4" max="4" width="24.375" customWidth="1"/>
    <col min="5" max="5" width="25.75" customWidth="1"/>
    <col min="6" max="7" width="23.625" customWidth="1"/>
  </cols>
  <sheetData>
    <row r="1" spans="1:7" x14ac:dyDescent="0.4">
      <c r="A1" s="7" t="s">
        <v>0</v>
      </c>
      <c r="B1" s="8">
        <v>1</v>
      </c>
      <c r="C1" s="8">
        <v>1</v>
      </c>
      <c r="D1" s="8">
        <v>1</v>
      </c>
      <c r="E1" s="8">
        <v>3</v>
      </c>
      <c r="F1" s="8">
        <v>7</v>
      </c>
      <c r="G1" s="8">
        <v>8</v>
      </c>
    </row>
    <row r="2" spans="1:7" ht="72.75" x14ac:dyDescent="0.4">
      <c r="A2" s="7" t="s">
        <v>1</v>
      </c>
      <c r="B2" s="9" t="s">
        <v>77</v>
      </c>
      <c r="C2" s="9" t="s">
        <v>78</v>
      </c>
      <c r="D2" s="9" t="s">
        <v>79</v>
      </c>
      <c r="E2" s="10" t="s">
        <v>80</v>
      </c>
      <c r="F2" s="10" t="s">
        <v>81</v>
      </c>
      <c r="G2" s="11" t="s">
        <v>82</v>
      </c>
    </row>
    <row r="3" spans="1:7" x14ac:dyDescent="0.4">
      <c r="A3" s="7" t="s">
        <v>2</v>
      </c>
      <c r="B3" s="8" t="s">
        <v>28</v>
      </c>
      <c r="C3" s="8" t="s">
        <v>28</v>
      </c>
      <c r="D3" s="8" t="s">
        <v>28</v>
      </c>
      <c r="E3" s="8" t="s">
        <v>47</v>
      </c>
      <c r="F3" s="8" t="s">
        <v>52</v>
      </c>
      <c r="G3" s="8" t="s">
        <v>56</v>
      </c>
    </row>
    <row r="4" spans="1:7" x14ac:dyDescent="0.4">
      <c r="A4" s="7" t="s">
        <v>3</v>
      </c>
      <c r="B4" s="12" t="s">
        <v>29</v>
      </c>
      <c r="C4" s="12" t="s">
        <v>29</v>
      </c>
      <c r="D4" s="12" t="s">
        <v>42</v>
      </c>
      <c r="E4" s="12" t="s">
        <v>42</v>
      </c>
      <c r="F4" s="8" t="s">
        <v>31</v>
      </c>
      <c r="G4" s="12" t="s">
        <v>57</v>
      </c>
    </row>
    <row r="5" spans="1:7" ht="37.5" x14ac:dyDescent="0.4">
      <c r="A5" s="7" t="s">
        <v>4</v>
      </c>
      <c r="B5" s="10" t="s">
        <v>30</v>
      </c>
      <c r="C5" s="10" t="s">
        <v>30</v>
      </c>
      <c r="D5" s="10" t="s">
        <v>83</v>
      </c>
      <c r="E5" s="10" t="s">
        <v>48</v>
      </c>
      <c r="F5" s="10" t="s">
        <v>53</v>
      </c>
      <c r="G5" s="10" t="s">
        <v>58</v>
      </c>
    </row>
    <row r="6" spans="1:7" ht="48" x14ac:dyDescent="0.4">
      <c r="A6" s="7" t="s">
        <v>5</v>
      </c>
      <c r="B6" s="13" t="s">
        <v>31</v>
      </c>
      <c r="C6" s="10" t="s">
        <v>84</v>
      </c>
      <c r="D6" s="13" t="s">
        <v>44</v>
      </c>
      <c r="E6" s="14" t="s">
        <v>49</v>
      </c>
      <c r="F6" s="13" t="s">
        <v>54</v>
      </c>
      <c r="G6" s="13" t="s">
        <v>54</v>
      </c>
    </row>
    <row r="7" spans="1:7" ht="48" x14ac:dyDescent="0.4">
      <c r="A7" s="7" t="s">
        <v>6</v>
      </c>
      <c r="B7" s="13" t="s">
        <v>31</v>
      </c>
      <c r="C7" s="13" t="s">
        <v>31</v>
      </c>
      <c r="D7" s="13" t="s">
        <v>31</v>
      </c>
      <c r="E7" s="13" t="s">
        <v>50</v>
      </c>
      <c r="F7" s="13" t="s">
        <v>50</v>
      </c>
      <c r="G7" s="13" t="s">
        <v>59</v>
      </c>
    </row>
    <row r="8" spans="1:7" x14ac:dyDescent="0.4">
      <c r="A8" s="7" t="s">
        <v>7</v>
      </c>
      <c r="B8" s="12" t="s">
        <v>32</v>
      </c>
      <c r="C8" s="12" t="s">
        <v>32</v>
      </c>
      <c r="D8" s="12" t="s">
        <v>45</v>
      </c>
      <c r="E8" s="13" t="s">
        <v>45</v>
      </c>
      <c r="F8" s="13" t="s">
        <v>45</v>
      </c>
      <c r="G8" s="13" t="s">
        <v>45</v>
      </c>
    </row>
    <row r="9" spans="1:7" x14ac:dyDescent="0.4">
      <c r="A9" s="7" t="s">
        <v>8</v>
      </c>
      <c r="B9" s="8">
        <v>24</v>
      </c>
      <c r="C9" s="13">
        <v>30</v>
      </c>
      <c r="D9" s="13">
        <v>24</v>
      </c>
      <c r="E9" s="13">
        <v>15</v>
      </c>
      <c r="F9" s="8" t="s">
        <v>31</v>
      </c>
      <c r="G9" s="13">
        <v>21</v>
      </c>
    </row>
    <row r="10" spans="1:7" x14ac:dyDescent="0.4">
      <c r="A10" s="7" t="s">
        <v>9</v>
      </c>
      <c r="B10" s="8" t="s">
        <v>33</v>
      </c>
      <c r="C10" s="8" t="s">
        <v>33</v>
      </c>
      <c r="D10" s="8" t="s">
        <v>33</v>
      </c>
      <c r="E10" s="8" t="s">
        <v>33</v>
      </c>
      <c r="F10" s="8" t="s">
        <v>31</v>
      </c>
      <c r="G10" s="13" t="s">
        <v>31</v>
      </c>
    </row>
    <row r="11" spans="1:7" x14ac:dyDescent="0.4">
      <c r="A11" s="7" t="s">
        <v>10</v>
      </c>
      <c r="B11" s="8">
        <v>2</v>
      </c>
      <c r="C11" s="13" t="s">
        <v>31</v>
      </c>
      <c r="D11" s="13" t="s">
        <v>31</v>
      </c>
      <c r="E11" s="8">
        <v>2</v>
      </c>
      <c r="F11" s="8" t="s">
        <v>31</v>
      </c>
      <c r="G11" s="13" t="s">
        <v>31</v>
      </c>
    </row>
    <row r="12" spans="1:7" x14ac:dyDescent="0.4">
      <c r="A12" s="7" t="s">
        <v>11</v>
      </c>
      <c r="B12" s="15">
        <v>45383</v>
      </c>
      <c r="C12" s="15">
        <v>45383</v>
      </c>
      <c r="D12" s="15">
        <v>45565</v>
      </c>
      <c r="E12" s="15">
        <v>45566</v>
      </c>
      <c r="F12" s="15">
        <v>45536</v>
      </c>
      <c r="G12" s="8" t="s">
        <v>31</v>
      </c>
    </row>
    <row r="13" spans="1:7" x14ac:dyDescent="0.4">
      <c r="A13" s="7" t="s">
        <v>12</v>
      </c>
      <c r="B13" s="8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8" t="s">
        <v>34</v>
      </c>
    </row>
    <row r="14" spans="1:7" x14ac:dyDescent="0.4">
      <c r="A14" s="7" t="s">
        <v>13</v>
      </c>
      <c r="B14" s="16">
        <v>1000</v>
      </c>
      <c r="C14" s="16">
        <v>1000</v>
      </c>
      <c r="D14" s="16">
        <v>2200</v>
      </c>
      <c r="E14" s="16">
        <f>28000+2800</f>
        <v>30800</v>
      </c>
      <c r="F14" s="16">
        <v>2500</v>
      </c>
      <c r="G14" s="16" t="s">
        <v>31</v>
      </c>
    </row>
    <row r="15" spans="1:7" ht="48" x14ac:dyDescent="0.4">
      <c r="A15" s="7" t="s">
        <v>14</v>
      </c>
      <c r="B15" s="16">
        <v>9100</v>
      </c>
      <c r="C15" s="16">
        <v>10280</v>
      </c>
      <c r="D15" s="16">
        <v>13612.5</v>
      </c>
      <c r="E15" s="16">
        <v>22775</v>
      </c>
      <c r="F15" s="16">
        <v>19708</v>
      </c>
      <c r="G15" s="16">
        <v>25375</v>
      </c>
    </row>
    <row r="16" spans="1:7" x14ac:dyDescent="0.4">
      <c r="A16" s="7" t="s">
        <v>15</v>
      </c>
      <c r="B16" s="16">
        <f>9100*12</f>
        <v>109200</v>
      </c>
      <c r="C16" s="16">
        <v>123360</v>
      </c>
      <c r="D16" s="16">
        <v>163350</v>
      </c>
      <c r="E16" s="16">
        <v>273300</v>
      </c>
      <c r="F16" s="16">
        <v>236500</v>
      </c>
      <c r="G16" s="16">
        <v>304500</v>
      </c>
    </row>
    <row r="17" spans="1:7" x14ac:dyDescent="0.4">
      <c r="A17" s="7" t="s">
        <v>16</v>
      </c>
      <c r="B17" s="16">
        <v>5000</v>
      </c>
      <c r="C17" s="16" t="s">
        <v>31</v>
      </c>
      <c r="D17" s="16">
        <v>8000</v>
      </c>
      <c r="E17" s="16" t="s">
        <v>31</v>
      </c>
      <c r="F17" s="16">
        <v>20000</v>
      </c>
      <c r="G17" s="16" t="s">
        <v>31</v>
      </c>
    </row>
    <row r="18" spans="1:7" ht="48" x14ac:dyDescent="0.4">
      <c r="A18" s="7" t="s">
        <v>85</v>
      </c>
      <c r="B18" s="16">
        <v>1600</v>
      </c>
      <c r="C18" s="16">
        <v>1600</v>
      </c>
      <c r="D18" s="16">
        <v>1500</v>
      </c>
      <c r="E18" s="16">
        <v>1833</v>
      </c>
      <c r="F18" s="16">
        <v>1800</v>
      </c>
      <c r="G18" s="16" t="s">
        <v>60</v>
      </c>
    </row>
    <row r="19" spans="1:7" ht="48" x14ac:dyDescent="0.4">
      <c r="A19" s="7" t="s">
        <v>86</v>
      </c>
      <c r="B19" s="16">
        <v>585</v>
      </c>
      <c r="C19" s="16">
        <v>585</v>
      </c>
      <c r="D19" s="16">
        <v>700</v>
      </c>
      <c r="E19" s="16" t="s">
        <v>31</v>
      </c>
      <c r="F19" s="16" t="s">
        <v>55</v>
      </c>
      <c r="G19" s="16" t="s">
        <v>60</v>
      </c>
    </row>
    <row r="20" spans="1:7" ht="48" x14ac:dyDescent="0.4">
      <c r="A20" s="7" t="s">
        <v>19</v>
      </c>
      <c r="B20" s="16" t="s">
        <v>31</v>
      </c>
      <c r="C20" s="16" t="s">
        <v>31</v>
      </c>
      <c r="D20" s="16" t="s">
        <v>31</v>
      </c>
      <c r="E20" s="16" t="s">
        <v>31</v>
      </c>
      <c r="F20" s="16" t="s">
        <v>55</v>
      </c>
      <c r="G20" s="16" t="s">
        <v>31</v>
      </c>
    </row>
    <row r="21" spans="1:7" ht="56.25" x14ac:dyDescent="0.4">
      <c r="A21" s="7" t="s">
        <v>20</v>
      </c>
      <c r="B21" s="17" t="s">
        <v>35</v>
      </c>
      <c r="C21" s="17" t="s">
        <v>41</v>
      </c>
      <c r="D21" s="17" t="s">
        <v>87</v>
      </c>
      <c r="E21" s="17" t="s">
        <v>88</v>
      </c>
      <c r="F21" s="8" t="s">
        <v>31</v>
      </c>
      <c r="G21" s="8" t="s">
        <v>31</v>
      </c>
    </row>
    <row r="22" spans="1:7" ht="48" x14ac:dyDescent="0.4">
      <c r="A22" s="18" t="s">
        <v>21</v>
      </c>
      <c r="B22" s="16">
        <v>1500</v>
      </c>
      <c r="C22" s="16">
        <v>1000</v>
      </c>
      <c r="D22" s="16">
        <v>10200</v>
      </c>
      <c r="E22" s="16">
        <f>2800+28000</f>
        <v>30800</v>
      </c>
      <c r="F22" s="16">
        <v>22500</v>
      </c>
      <c r="G22" s="16">
        <v>0</v>
      </c>
    </row>
    <row r="23" spans="1:7" x14ac:dyDescent="0.4">
      <c r="A23" s="18" t="s">
        <v>22</v>
      </c>
      <c r="B23" s="16">
        <v>135420</v>
      </c>
      <c r="C23" s="16">
        <v>149580</v>
      </c>
      <c r="D23" s="16">
        <v>191050</v>
      </c>
      <c r="E23" s="16">
        <v>327300</v>
      </c>
      <c r="F23" s="16">
        <v>278100</v>
      </c>
      <c r="G23" s="16">
        <v>304500</v>
      </c>
    </row>
    <row r="24" spans="1:7" ht="48" x14ac:dyDescent="0.4">
      <c r="A24" s="7" t="s">
        <v>89</v>
      </c>
      <c r="B24" s="8" t="s">
        <v>31</v>
      </c>
      <c r="C24" s="8" t="s">
        <v>31</v>
      </c>
      <c r="D24" s="8" t="s">
        <v>31</v>
      </c>
      <c r="E24" s="8" t="s">
        <v>39</v>
      </c>
      <c r="F24" s="8" t="s">
        <v>36</v>
      </c>
      <c r="G24" s="8" t="s">
        <v>36</v>
      </c>
    </row>
    <row r="25" spans="1:7" x14ac:dyDescent="0.4">
      <c r="A25" s="7" t="s">
        <v>24</v>
      </c>
      <c r="B25" s="8" t="s">
        <v>36</v>
      </c>
      <c r="C25" s="8" t="s">
        <v>36</v>
      </c>
      <c r="D25" s="8" t="s">
        <v>36</v>
      </c>
      <c r="E25" s="8" t="s">
        <v>36</v>
      </c>
      <c r="F25" s="8" t="s">
        <v>36</v>
      </c>
      <c r="G25" s="8" t="s">
        <v>36</v>
      </c>
    </row>
    <row r="26" spans="1:7" x14ac:dyDescent="0.4">
      <c r="A26" s="7" t="s">
        <v>25</v>
      </c>
      <c r="B26" s="8" t="s">
        <v>37</v>
      </c>
      <c r="C26" s="8" t="s">
        <v>37</v>
      </c>
      <c r="D26" s="8" t="s">
        <v>36</v>
      </c>
      <c r="E26" s="8" t="s">
        <v>36</v>
      </c>
      <c r="F26" s="8" t="s">
        <v>36</v>
      </c>
      <c r="G26" s="8" t="s">
        <v>36</v>
      </c>
    </row>
    <row r="27" spans="1:7" x14ac:dyDescent="0.4">
      <c r="A27" s="7" t="s">
        <v>26</v>
      </c>
      <c r="B27" s="8" t="s">
        <v>38</v>
      </c>
      <c r="C27" s="8" t="s">
        <v>38</v>
      </c>
      <c r="D27" s="8" t="s">
        <v>46</v>
      </c>
      <c r="E27" s="8" t="s">
        <v>31</v>
      </c>
      <c r="F27" s="8" t="s">
        <v>36</v>
      </c>
      <c r="G27" s="8" t="s">
        <v>31</v>
      </c>
    </row>
    <row r="28" spans="1:7" x14ac:dyDescent="0.4">
      <c r="A28" s="7" t="s">
        <v>27</v>
      </c>
      <c r="B28" s="8" t="s">
        <v>39</v>
      </c>
      <c r="C28" s="8" t="s">
        <v>39</v>
      </c>
      <c r="D28" s="8" t="s">
        <v>39</v>
      </c>
      <c r="E28" s="8" t="s">
        <v>31</v>
      </c>
      <c r="F28" s="8" t="s">
        <v>31</v>
      </c>
      <c r="G28" s="8" t="s">
        <v>31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51DCE-235C-43C3-A442-D57EC2B3BAF1}">
  <dimension ref="A1:H28"/>
  <sheetViews>
    <sheetView tabSelected="1" topLeftCell="A16" workbookViewId="0">
      <selection activeCell="F2" sqref="F2"/>
    </sheetView>
  </sheetViews>
  <sheetFormatPr defaultRowHeight="24" x14ac:dyDescent="0.4"/>
  <cols>
    <col min="1" max="1" width="25.25" style="19" customWidth="1"/>
    <col min="2" max="2" width="23.625" customWidth="1"/>
    <col min="3" max="3" width="27.125" customWidth="1"/>
    <col min="4" max="4" width="24.375" customWidth="1"/>
    <col min="5" max="5" width="28.375" customWidth="1"/>
    <col min="6" max="6" width="29.5" customWidth="1"/>
  </cols>
  <sheetData>
    <row r="1" spans="1:8" x14ac:dyDescent="0.4">
      <c r="A1" s="7" t="s">
        <v>0</v>
      </c>
      <c r="B1" s="8">
        <v>2</v>
      </c>
      <c r="C1" s="8">
        <v>2</v>
      </c>
      <c r="D1" s="8">
        <v>4</v>
      </c>
      <c r="E1" s="8">
        <v>5</v>
      </c>
      <c r="F1" s="8">
        <v>6</v>
      </c>
    </row>
    <row r="2" spans="1:8" ht="30" x14ac:dyDescent="0.4">
      <c r="A2" s="7" t="s">
        <v>1</v>
      </c>
      <c r="B2" s="20" t="s">
        <v>90</v>
      </c>
      <c r="C2" s="20" t="s">
        <v>91</v>
      </c>
      <c r="D2" s="20" t="s">
        <v>92</v>
      </c>
      <c r="E2" s="20" t="s">
        <v>70</v>
      </c>
      <c r="F2" s="20" t="s">
        <v>93</v>
      </c>
    </row>
    <row r="3" spans="1:8" x14ac:dyDescent="0.4">
      <c r="A3" s="7" t="s">
        <v>2</v>
      </c>
      <c r="B3" s="8" t="s">
        <v>61</v>
      </c>
      <c r="C3" s="8" t="s">
        <v>61</v>
      </c>
      <c r="D3" s="8" t="s">
        <v>67</v>
      </c>
      <c r="E3" s="8" t="s">
        <v>71</v>
      </c>
      <c r="F3" s="8" t="s">
        <v>74</v>
      </c>
    </row>
    <row r="4" spans="1:8" x14ac:dyDescent="0.4">
      <c r="A4" s="7" t="s">
        <v>3</v>
      </c>
      <c r="B4" s="12" t="s">
        <v>29</v>
      </c>
      <c r="C4" s="12" t="s">
        <v>42</v>
      </c>
      <c r="D4" s="12" t="s">
        <v>68</v>
      </c>
      <c r="E4" s="12" t="s">
        <v>57</v>
      </c>
      <c r="F4" s="12" t="s">
        <v>57</v>
      </c>
    </row>
    <row r="5" spans="1:8" ht="56.25" x14ac:dyDescent="0.4">
      <c r="A5" s="7" t="s">
        <v>4</v>
      </c>
      <c r="B5" s="10" t="s">
        <v>30</v>
      </c>
      <c r="C5" s="10" t="s">
        <v>94</v>
      </c>
      <c r="D5" s="10" t="s">
        <v>53</v>
      </c>
      <c r="E5" s="10" t="s">
        <v>72</v>
      </c>
      <c r="F5" s="10" t="s">
        <v>95</v>
      </c>
    </row>
    <row r="6" spans="1:8" ht="93.75" x14ac:dyDescent="0.4">
      <c r="A6" s="7" t="s">
        <v>5</v>
      </c>
      <c r="B6" s="13" t="s">
        <v>31</v>
      </c>
      <c r="C6" s="13" t="s">
        <v>66</v>
      </c>
      <c r="D6" s="13" t="s">
        <v>69</v>
      </c>
      <c r="E6" s="13" t="s">
        <v>54</v>
      </c>
      <c r="F6" s="21" t="s">
        <v>76</v>
      </c>
    </row>
    <row r="7" spans="1:8" ht="48" x14ac:dyDescent="0.4">
      <c r="A7" s="7" t="s">
        <v>6</v>
      </c>
      <c r="B7" s="13" t="s">
        <v>31</v>
      </c>
      <c r="C7" s="13" t="s">
        <v>31</v>
      </c>
      <c r="D7" s="13" t="s">
        <v>50</v>
      </c>
      <c r="E7" s="13" t="s">
        <v>73</v>
      </c>
      <c r="F7" s="13" t="s">
        <v>31</v>
      </c>
    </row>
    <row r="8" spans="1:8" ht="56.25" x14ac:dyDescent="0.4">
      <c r="A8" s="7" t="s">
        <v>7</v>
      </c>
      <c r="B8" s="13" t="s">
        <v>62</v>
      </c>
      <c r="C8" s="13" t="s">
        <v>45</v>
      </c>
      <c r="D8" s="13" t="s">
        <v>45</v>
      </c>
      <c r="E8" s="13" t="s">
        <v>45</v>
      </c>
      <c r="F8" s="13" t="s">
        <v>45</v>
      </c>
    </row>
    <row r="9" spans="1:8" x14ac:dyDescent="0.4">
      <c r="A9" s="7" t="s">
        <v>8</v>
      </c>
      <c r="B9" s="13">
        <v>18</v>
      </c>
      <c r="C9" s="13">
        <v>18</v>
      </c>
      <c r="D9" s="13">
        <v>18</v>
      </c>
      <c r="E9" s="13">
        <v>25</v>
      </c>
      <c r="F9" s="13">
        <v>22</v>
      </c>
    </row>
    <row r="10" spans="1:8" x14ac:dyDescent="0.4">
      <c r="A10" s="7" t="s">
        <v>9</v>
      </c>
      <c r="B10" s="13" t="s">
        <v>33</v>
      </c>
      <c r="C10" s="13" t="s">
        <v>33</v>
      </c>
      <c r="D10" s="13" t="s">
        <v>33</v>
      </c>
      <c r="E10" s="13" t="s">
        <v>33</v>
      </c>
      <c r="F10" s="13" t="s">
        <v>33</v>
      </c>
    </row>
    <row r="11" spans="1:8" x14ac:dyDescent="0.4">
      <c r="A11" s="7" t="s">
        <v>10</v>
      </c>
      <c r="B11" s="13">
        <v>2</v>
      </c>
      <c r="C11" s="13">
        <v>2</v>
      </c>
      <c r="D11" s="13">
        <v>2</v>
      </c>
      <c r="E11" s="13">
        <v>2</v>
      </c>
      <c r="F11" s="13">
        <v>2</v>
      </c>
    </row>
    <row r="12" spans="1:8" x14ac:dyDescent="0.4">
      <c r="A12" s="7" t="s">
        <v>11</v>
      </c>
      <c r="B12" s="15">
        <v>45383</v>
      </c>
      <c r="C12" s="15">
        <v>45565</v>
      </c>
      <c r="D12" s="15">
        <v>45565</v>
      </c>
      <c r="E12" s="13" t="s">
        <v>31</v>
      </c>
      <c r="F12" s="15">
        <v>45536</v>
      </c>
      <c r="H12" s="4"/>
    </row>
    <row r="13" spans="1:8" x14ac:dyDescent="0.4">
      <c r="A13" s="7" t="s">
        <v>12</v>
      </c>
      <c r="B13" s="8" t="s">
        <v>63</v>
      </c>
      <c r="C13" s="8" t="s">
        <v>63</v>
      </c>
      <c r="D13" s="8" t="s">
        <v>63</v>
      </c>
      <c r="E13" s="8" t="s">
        <v>63</v>
      </c>
      <c r="F13" s="8" t="s">
        <v>63</v>
      </c>
      <c r="H13" s="4"/>
    </row>
    <row r="14" spans="1:8" x14ac:dyDescent="0.4">
      <c r="A14" s="7" t="s">
        <v>13</v>
      </c>
      <c r="B14" s="16">
        <v>2000</v>
      </c>
      <c r="C14" s="16">
        <v>2000</v>
      </c>
      <c r="D14" s="16">
        <v>2500</v>
      </c>
      <c r="E14" s="16">
        <v>2500</v>
      </c>
      <c r="F14" s="16">
        <v>2000</v>
      </c>
      <c r="H14" s="4"/>
    </row>
    <row r="15" spans="1:8" x14ac:dyDescent="0.4">
      <c r="A15" s="7" t="s">
        <v>96</v>
      </c>
      <c r="B15" s="16">
        <v>10000</v>
      </c>
      <c r="C15" s="16">
        <v>17500</v>
      </c>
      <c r="D15" s="16">
        <v>23375</v>
      </c>
      <c r="E15" s="16">
        <v>25900</v>
      </c>
      <c r="F15" s="16">
        <v>23820</v>
      </c>
    </row>
    <row r="16" spans="1:8" x14ac:dyDescent="0.4">
      <c r="A16" s="7" t="s">
        <v>15</v>
      </c>
      <c r="B16" s="16">
        <f>10000*12</f>
        <v>120000</v>
      </c>
      <c r="C16" s="16">
        <v>210000</v>
      </c>
      <c r="D16" s="16">
        <v>280500</v>
      </c>
      <c r="E16" s="16">
        <v>310800</v>
      </c>
      <c r="F16" s="16">
        <v>285840</v>
      </c>
      <c r="H16" s="4"/>
    </row>
    <row r="17" spans="1:6" x14ac:dyDescent="0.4">
      <c r="A17" s="7" t="s">
        <v>16</v>
      </c>
      <c r="B17" s="16" t="s">
        <v>31</v>
      </c>
      <c r="C17" s="16" t="s">
        <v>31</v>
      </c>
      <c r="D17" s="16">
        <v>20000</v>
      </c>
      <c r="E17" s="16" t="s">
        <v>31</v>
      </c>
      <c r="F17" s="16" t="s">
        <v>31</v>
      </c>
    </row>
    <row r="18" spans="1:6" ht="48" x14ac:dyDescent="0.4">
      <c r="A18" s="7" t="s">
        <v>85</v>
      </c>
      <c r="B18" s="16" t="s">
        <v>31</v>
      </c>
      <c r="C18" s="16">
        <v>825</v>
      </c>
      <c r="D18" s="16" t="s">
        <v>55</v>
      </c>
      <c r="E18" s="16">
        <v>1666</v>
      </c>
      <c r="F18" s="16">
        <v>2100</v>
      </c>
    </row>
    <row r="19" spans="1:6" ht="48" x14ac:dyDescent="0.4">
      <c r="A19" s="7" t="s">
        <v>86</v>
      </c>
      <c r="B19" s="16" t="s">
        <v>31</v>
      </c>
      <c r="C19" s="16" t="s">
        <v>31</v>
      </c>
      <c r="D19" s="16" t="s">
        <v>55</v>
      </c>
      <c r="E19" s="16" t="s">
        <v>60</v>
      </c>
      <c r="F19" s="16">
        <v>465</v>
      </c>
    </row>
    <row r="20" spans="1:6" ht="48" x14ac:dyDescent="0.4">
      <c r="A20" s="7" t="s">
        <v>97</v>
      </c>
      <c r="B20" s="16" t="s">
        <v>31</v>
      </c>
      <c r="C20" s="16" t="s">
        <v>31</v>
      </c>
      <c r="D20" s="16" t="s">
        <v>31</v>
      </c>
      <c r="E20" s="16" t="s">
        <v>31</v>
      </c>
      <c r="F20" s="16">
        <v>60</v>
      </c>
    </row>
    <row r="21" spans="1:6" ht="56.25" x14ac:dyDescent="0.4">
      <c r="A21" s="7" t="s">
        <v>20</v>
      </c>
      <c r="B21" s="13" t="s">
        <v>98</v>
      </c>
      <c r="C21" s="8" t="s">
        <v>99</v>
      </c>
      <c r="D21" s="8" t="s">
        <v>99</v>
      </c>
      <c r="E21" s="13" t="s">
        <v>100</v>
      </c>
      <c r="F21" s="13" t="s">
        <v>101</v>
      </c>
    </row>
    <row r="22" spans="1:6" x14ac:dyDescent="0.4">
      <c r="A22" s="18" t="s">
        <v>21</v>
      </c>
      <c r="B22" s="16">
        <v>2070</v>
      </c>
      <c r="C22" s="16">
        <v>42000</v>
      </c>
      <c r="D22" s="16">
        <v>22500</v>
      </c>
      <c r="E22" s="16">
        <v>29500</v>
      </c>
      <c r="F22" s="16">
        <v>2000</v>
      </c>
    </row>
    <row r="23" spans="1:6" x14ac:dyDescent="0.4">
      <c r="A23" s="18" t="s">
        <v>22</v>
      </c>
      <c r="B23" s="16">
        <v>122000</v>
      </c>
      <c r="C23" s="16">
        <v>219900</v>
      </c>
      <c r="D23" s="16">
        <v>290500</v>
      </c>
      <c r="E23" s="16">
        <v>330800</v>
      </c>
      <c r="F23" s="16">
        <v>317340</v>
      </c>
    </row>
    <row r="24" spans="1:6" ht="48" x14ac:dyDescent="0.4">
      <c r="A24" s="7" t="s">
        <v>89</v>
      </c>
      <c r="B24" s="8" t="s">
        <v>31</v>
      </c>
      <c r="C24" s="8" t="s">
        <v>39</v>
      </c>
      <c r="D24" s="8" t="s">
        <v>36</v>
      </c>
      <c r="E24" s="8" t="s">
        <v>36</v>
      </c>
      <c r="F24" s="8" t="s">
        <v>36</v>
      </c>
    </row>
    <row r="25" spans="1:6" x14ac:dyDescent="0.4">
      <c r="A25" s="7" t="s">
        <v>24</v>
      </c>
      <c r="B25" s="8" t="s">
        <v>36</v>
      </c>
      <c r="C25" s="8" t="s">
        <v>39</v>
      </c>
      <c r="D25" s="8" t="s">
        <v>36</v>
      </c>
      <c r="E25" s="8" t="s">
        <v>36</v>
      </c>
      <c r="F25" s="8" t="s">
        <v>36</v>
      </c>
    </row>
    <row r="26" spans="1:6" x14ac:dyDescent="0.4">
      <c r="A26" s="7" t="s">
        <v>25</v>
      </c>
      <c r="B26" s="8" t="s">
        <v>36</v>
      </c>
      <c r="C26" s="8" t="s">
        <v>36</v>
      </c>
      <c r="D26" s="8" t="s">
        <v>36</v>
      </c>
      <c r="E26" s="8" t="s">
        <v>36</v>
      </c>
      <c r="F26" s="8" t="s">
        <v>36</v>
      </c>
    </row>
    <row r="27" spans="1:6" x14ac:dyDescent="0.4">
      <c r="A27" s="7" t="s">
        <v>26</v>
      </c>
      <c r="B27" s="8" t="s">
        <v>39</v>
      </c>
      <c r="C27" s="8" t="s">
        <v>39</v>
      </c>
      <c r="D27" s="8" t="s">
        <v>39</v>
      </c>
      <c r="E27" s="8" t="s">
        <v>31</v>
      </c>
      <c r="F27" s="8" t="s">
        <v>36</v>
      </c>
    </row>
    <row r="28" spans="1:6" x14ac:dyDescent="0.4">
      <c r="A28" s="7" t="s">
        <v>27</v>
      </c>
      <c r="B28" s="8" t="s">
        <v>39</v>
      </c>
      <c r="C28" s="8" t="s">
        <v>39</v>
      </c>
      <c r="D28" s="8" t="s">
        <v>51</v>
      </c>
      <c r="E28" s="8" t="s">
        <v>31</v>
      </c>
      <c r="F28" s="8" t="s">
        <v>31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E99B2-60FE-4BB2-AE22-C5A583B615EF}">
  <dimension ref="A2:AD23"/>
  <sheetViews>
    <sheetView zoomScale="70" zoomScaleNormal="70" workbookViewId="0">
      <pane xSplit="4" ySplit="3" topLeftCell="L7" activePane="bottomRight" state="frozen"/>
      <selection pane="topRight" activeCell="E1" sqref="E1"/>
      <selection pane="bottomLeft" activeCell="A4" sqref="A4"/>
      <selection pane="bottomRight" activeCell="M8" sqref="M8"/>
    </sheetView>
  </sheetViews>
  <sheetFormatPr defaultRowHeight="18.75" x14ac:dyDescent="0.4"/>
  <cols>
    <col min="1" max="1" width="10.5" customWidth="1"/>
    <col min="2" max="2" width="5" customWidth="1"/>
    <col min="3" max="3" width="35" customWidth="1"/>
    <col min="4" max="4" width="10.625" customWidth="1"/>
    <col min="5" max="5" width="9.375" style="1" customWidth="1"/>
    <col min="6" max="7" width="34.625" customWidth="1"/>
    <col min="8" max="8" width="27.875" customWidth="1"/>
    <col min="14" max="14" width="11.5" customWidth="1"/>
    <col min="15" max="15" width="9.5" bestFit="1" customWidth="1"/>
    <col min="16" max="16" width="11.625" customWidth="1"/>
    <col min="17" max="21" width="9.5" customWidth="1"/>
    <col min="22" max="22" width="34.625" customWidth="1"/>
    <col min="23" max="25" width="9.5" customWidth="1"/>
    <col min="26" max="27" width="7.375" customWidth="1"/>
    <col min="28" max="28" width="9" customWidth="1"/>
    <col min="32" max="32" width="7.375" customWidth="1"/>
  </cols>
  <sheetData>
    <row r="2" spans="1:30" s="2" customFormat="1" ht="30" customHeight="1" x14ac:dyDescent="0.4">
      <c r="A2" s="22" t="s">
        <v>109</v>
      </c>
      <c r="B2" s="22" t="s">
        <v>0</v>
      </c>
      <c r="C2" s="7" t="s">
        <v>1</v>
      </c>
      <c r="D2" s="7" t="s">
        <v>2</v>
      </c>
      <c r="E2" s="22" t="s">
        <v>3</v>
      </c>
      <c r="F2" s="7" t="s">
        <v>4</v>
      </c>
      <c r="G2" s="7" t="s">
        <v>5</v>
      </c>
      <c r="H2" s="22" t="s">
        <v>6</v>
      </c>
      <c r="I2" s="23" t="s">
        <v>7</v>
      </c>
      <c r="J2" s="23" t="s">
        <v>8</v>
      </c>
      <c r="K2" s="23" t="s">
        <v>9</v>
      </c>
      <c r="L2" s="23" t="s">
        <v>102</v>
      </c>
      <c r="M2" s="23" t="s">
        <v>11</v>
      </c>
      <c r="N2" s="23" t="s">
        <v>12</v>
      </c>
      <c r="O2" s="23" t="s">
        <v>13</v>
      </c>
      <c r="P2" s="23" t="s">
        <v>14</v>
      </c>
      <c r="Q2" s="23" t="s">
        <v>15</v>
      </c>
      <c r="R2" s="23" t="s">
        <v>16</v>
      </c>
      <c r="S2" s="23" t="s">
        <v>17</v>
      </c>
      <c r="T2" s="23" t="s">
        <v>18</v>
      </c>
      <c r="U2" s="23" t="s">
        <v>19</v>
      </c>
      <c r="V2" s="7" t="s">
        <v>20</v>
      </c>
      <c r="W2" s="24" t="s">
        <v>21</v>
      </c>
      <c r="X2" s="24" t="s">
        <v>22</v>
      </c>
      <c r="Y2" s="23" t="s">
        <v>23</v>
      </c>
      <c r="Z2" s="23" t="s">
        <v>24</v>
      </c>
      <c r="AA2" s="23" t="s">
        <v>25</v>
      </c>
      <c r="AB2" s="23" t="s">
        <v>26</v>
      </c>
      <c r="AC2" s="23" t="s">
        <v>27</v>
      </c>
    </row>
    <row r="3" spans="1:30" ht="59.25" customHeight="1" x14ac:dyDescent="0.4">
      <c r="A3" s="32">
        <v>1</v>
      </c>
      <c r="B3" s="14">
        <v>5</v>
      </c>
      <c r="C3" s="14" t="s">
        <v>70</v>
      </c>
      <c r="D3" s="14" t="s">
        <v>71</v>
      </c>
      <c r="E3" s="25" t="s">
        <v>57</v>
      </c>
      <c r="F3" s="10" t="s">
        <v>72</v>
      </c>
      <c r="G3" s="10" t="s">
        <v>54</v>
      </c>
      <c r="H3" s="10" t="s">
        <v>73</v>
      </c>
      <c r="I3" s="10" t="s">
        <v>45</v>
      </c>
      <c r="J3" s="14">
        <v>25</v>
      </c>
      <c r="K3" s="8" t="s">
        <v>33</v>
      </c>
      <c r="L3" s="14">
        <v>2</v>
      </c>
      <c r="M3" s="14" t="s">
        <v>31</v>
      </c>
      <c r="N3" s="14" t="s">
        <v>63</v>
      </c>
      <c r="O3" s="27">
        <v>2500</v>
      </c>
      <c r="P3" s="27">
        <v>25900</v>
      </c>
      <c r="Q3" s="27">
        <v>310800</v>
      </c>
      <c r="R3" s="16" t="s">
        <v>31</v>
      </c>
      <c r="S3" s="27">
        <v>1666</v>
      </c>
      <c r="T3" s="16" t="s">
        <v>60</v>
      </c>
      <c r="U3" s="16" t="s">
        <v>31</v>
      </c>
      <c r="V3" s="17" t="s">
        <v>107</v>
      </c>
      <c r="W3" s="27">
        <v>29500</v>
      </c>
      <c r="X3" s="27">
        <v>330800</v>
      </c>
      <c r="Y3" s="8" t="s">
        <v>36</v>
      </c>
      <c r="Z3" s="8" t="s">
        <v>36</v>
      </c>
      <c r="AA3" s="8" t="s">
        <v>36</v>
      </c>
      <c r="AB3" s="8" t="s">
        <v>31</v>
      </c>
      <c r="AC3" s="8" t="s">
        <v>31</v>
      </c>
      <c r="AD3" s="29"/>
    </row>
    <row r="4" spans="1:30" ht="60" customHeight="1" x14ac:dyDescent="0.4">
      <c r="A4" s="32">
        <v>2</v>
      </c>
      <c r="B4" s="14">
        <v>3</v>
      </c>
      <c r="C4" s="14" t="s">
        <v>103</v>
      </c>
      <c r="D4" s="14" t="s">
        <v>47</v>
      </c>
      <c r="E4" s="25" t="s">
        <v>42</v>
      </c>
      <c r="F4" s="10" t="s">
        <v>48</v>
      </c>
      <c r="G4" s="14" t="s">
        <v>49</v>
      </c>
      <c r="H4" s="10" t="s">
        <v>50</v>
      </c>
      <c r="I4" s="10" t="s">
        <v>45</v>
      </c>
      <c r="J4" s="10">
        <v>15</v>
      </c>
      <c r="K4" s="8" t="s">
        <v>33</v>
      </c>
      <c r="L4" s="14">
        <v>2</v>
      </c>
      <c r="M4" s="26">
        <v>45566</v>
      </c>
      <c r="N4" s="14" t="s">
        <v>34</v>
      </c>
      <c r="O4" s="27">
        <f>28000+2800</f>
        <v>30800</v>
      </c>
      <c r="P4" s="27">
        <v>22775</v>
      </c>
      <c r="Q4" s="27">
        <v>273300</v>
      </c>
      <c r="R4" s="16" t="s">
        <v>31</v>
      </c>
      <c r="S4" s="27">
        <v>1833</v>
      </c>
      <c r="T4" s="16" t="s">
        <v>31</v>
      </c>
      <c r="U4" s="16" t="s">
        <v>31</v>
      </c>
      <c r="V4" s="17" t="s">
        <v>88</v>
      </c>
      <c r="W4" s="27">
        <f>2800+28000</f>
        <v>30800</v>
      </c>
      <c r="X4" s="27">
        <v>327300</v>
      </c>
      <c r="Y4" s="8" t="s">
        <v>39</v>
      </c>
      <c r="Z4" s="8" t="s">
        <v>36</v>
      </c>
      <c r="AA4" s="8" t="s">
        <v>36</v>
      </c>
      <c r="AB4" s="8" t="s">
        <v>31</v>
      </c>
      <c r="AC4" s="8" t="s">
        <v>31</v>
      </c>
      <c r="AD4" s="29"/>
    </row>
    <row r="5" spans="1:30" ht="60.75" customHeight="1" x14ac:dyDescent="0.4">
      <c r="A5" s="32">
        <v>3</v>
      </c>
      <c r="B5" s="14">
        <v>6</v>
      </c>
      <c r="C5" s="10" t="s">
        <v>93</v>
      </c>
      <c r="D5" s="14" t="s">
        <v>74</v>
      </c>
      <c r="E5" s="25" t="s">
        <v>57</v>
      </c>
      <c r="F5" s="10" t="s">
        <v>75</v>
      </c>
      <c r="G5" s="10" t="s">
        <v>76</v>
      </c>
      <c r="H5" s="8" t="s">
        <v>31</v>
      </c>
      <c r="I5" s="10" t="s">
        <v>45</v>
      </c>
      <c r="J5" s="10">
        <v>22</v>
      </c>
      <c r="K5" s="8" t="s">
        <v>33</v>
      </c>
      <c r="L5" s="14">
        <v>2</v>
      </c>
      <c r="M5" s="26">
        <v>45536</v>
      </c>
      <c r="N5" s="14" t="s">
        <v>63</v>
      </c>
      <c r="O5" s="27">
        <v>2000</v>
      </c>
      <c r="P5" s="27">
        <v>23820</v>
      </c>
      <c r="Q5" s="27">
        <v>285840</v>
      </c>
      <c r="R5" s="16" t="s">
        <v>31</v>
      </c>
      <c r="S5" s="27">
        <v>2100</v>
      </c>
      <c r="T5" s="27">
        <v>465</v>
      </c>
      <c r="U5" s="31">
        <v>60</v>
      </c>
      <c r="V5" s="17" t="s">
        <v>108</v>
      </c>
      <c r="W5" s="27">
        <v>2000</v>
      </c>
      <c r="X5" s="27">
        <v>317340</v>
      </c>
      <c r="Y5" s="8" t="s">
        <v>36</v>
      </c>
      <c r="Z5" s="8" t="s">
        <v>36</v>
      </c>
      <c r="AA5" s="8" t="s">
        <v>36</v>
      </c>
      <c r="AB5" s="8" t="s">
        <v>36</v>
      </c>
      <c r="AC5" s="8" t="s">
        <v>31</v>
      </c>
      <c r="AD5" s="29"/>
    </row>
    <row r="6" spans="1:30" ht="60" customHeight="1" x14ac:dyDescent="0.4">
      <c r="A6" s="32">
        <v>4</v>
      </c>
      <c r="B6" s="14">
        <v>8</v>
      </c>
      <c r="C6" s="11" t="s">
        <v>82</v>
      </c>
      <c r="D6" s="14" t="s">
        <v>56</v>
      </c>
      <c r="E6" s="25" t="s">
        <v>57</v>
      </c>
      <c r="F6" s="10" t="s">
        <v>58</v>
      </c>
      <c r="G6" s="10" t="s">
        <v>54</v>
      </c>
      <c r="H6" s="10" t="s">
        <v>59</v>
      </c>
      <c r="I6" s="10" t="s">
        <v>45</v>
      </c>
      <c r="J6" s="10">
        <v>21</v>
      </c>
      <c r="K6" s="8" t="s">
        <v>31</v>
      </c>
      <c r="L6" s="8" t="s">
        <v>31</v>
      </c>
      <c r="M6" s="8" t="s">
        <v>31</v>
      </c>
      <c r="N6" s="14" t="s">
        <v>34</v>
      </c>
      <c r="O6" s="16" t="s">
        <v>31</v>
      </c>
      <c r="P6" s="27">
        <v>25375</v>
      </c>
      <c r="Q6" s="27">
        <v>304500</v>
      </c>
      <c r="R6" s="16" t="s">
        <v>31</v>
      </c>
      <c r="S6" s="16" t="s">
        <v>60</v>
      </c>
      <c r="T6" s="16" t="s">
        <v>60</v>
      </c>
      <c r="U6" s="16" t="s">
        <v>31</v>
      </c>
      <c r="V6" s="17"/>
      <c r="W6" s="27">
        <v>0</v>
      </c>
      <c r="X6" s="27">
        <v>304500</v>
      </c>
      <c r="Y6" s="8" t="s">
        <v>36</v>
      </c>
      <c r="Z6" s="8" t="s">
        <v>36</v>
      </c>
      <c r="AA6" s="8" t="s">
        <v>36</v>
      </c>
      <c r="AB6" s="8" t="s">
        <v>31</v>
      </c>
      <c r="AC6" s="8" t="s">
        <v>31</v>
      </c>
      <c r="AD6" s="29"/>
    </row>
    <row r="7" spans="1:30" ht="60" customHeight="1" x14ac:dyDescent="0.4">
      <c r="A7" s="32">
        <v>5</v>
      </c>
      <c r="B7" s="14">
        <v>4</v>
      </c>
      <c r="C7" s="14" t="s">
        <v>92</v>
      </c>
      <c r="D7" s="14" t="s">
        <v>67</v>
      </c>
      <c r="E7" s="25" t="s">
        <v>68</v>
      </c>
      <c r="F7" s="10" t="s">
        <v>53</v>
      </c>
      <c r="G7" s="10" t="s">
        <v>69</v>
      </c>
      <c r="H7" s="10" t="s">
        <v>50</v>
      </c>
      <c r="I7" s="10" t="s">
        <v>45</v>
      </c>
      <c r="J7" s="10">
        <v>18</v>
      </c>
      <c r="K7" s="8" t="s">
        <v>33</v>
      </c>
      <c r="L7" s="14">
        <v>2</v>
      </c>
      <c r="M7" s="26">
        <v>45565</v>
      </c>
      <c r="N7" s="14" t="s">
        <v>63</v>
      </c>
      <c r="O7" s="27">
        <v>2500</v>
      </c>
      <c r="P7" s="27">
        <v>23375</v>
      </c>
      <c r="Q7" s="27">
        <v>280500</v>
      </c>
      <c r="R7" s="27">
        <v>20000</v>
      </c>
      <c r="S7" s="16" t="s">
        <v>55</v>
      </c>
      <c r="T7" s="16" t="s">
        <v>55</v>
      </c>
      <c r="U7" s="16" t="s">
        <v>31</v>
      </c>
      <c r="V7" s="17" t="s">
        <v>99</v>
      </c>
      <c r="W7" s="27">
        <v>22500</v>
      </c>
      <c r="X7" s="27">
        <v>290500</v>
      </c>
      <c r="Y7" s="8" t="s">
        <v>36</v>
      </c>
      <c r="Z7" s="8" t="s">
        <v>36</v>
      </c>
      <c r="AA7" s="8" t="s">
        <v>36</v>
      </c>
      <c r="AB7" s="8" t="s">
        <v>39</v>
      </c>
      <c r="AC7" s="8" t="s">
        <v>51</v>
      </c>
      <c r="AD7" s="29"/>
    </row>
    <row r="8" spans="1:30" ht="60" customHeight="1" x14ac:dyDescent="0.4">
      <c r="A8" s="32">
        <v>6</v>
      </c>
      <c r="B8" s="14">
        <v>7</v>
      </c>
      <c r="C8" s="10" t="s">
        <v>81</v>
      </c>
      <c r="D8" s="14" t="s">
        <v>52</v>
      </c>
      <c r="E8" s="25"/>
      <c r="F8" s="10" t="s">
        <v>53</v>
      </c>
      <c r="G8" s="10" t="s">
        <v>54</v>
      </c>
      <c r="H8" s="10" t="s">
        <v>50</v>
      </c>
      <c r="I8" s="10" t="s">
        <v>45</v>
      </c>
      <c r="J8" s="8" t="s">
        <v>31</v>
      </c>
      <c r="K8" s="8" t="s">
        <v>31</v>
      </c>
      <c r="L8" s="8" t="s">
        <v>31</v>
      </c>
      <c r="M8" s="26">
        <v>45536</v>
      </c>
      <c r="N8" s="14" t="s">
        <v>34</v>
      </c>
      <c r="O8" s="27">
        <v>2500</v>
      </c>
      <c r="P8" s="27">
        <v>19708</v>
      </c>
      <c r="Q8" s="27">
        <v>236500</v>
      </c>
      <c r="R8" s="27">
        <v>20000</v>
      </c>
      <c r="S8" s="27">
        <v>1800</v>
      </c>
      <c r="T8" s="16" t="s">
        <v>55</v>
      </c>
      <c r="U8" s="16" t="s">
        <v>55</v>
      </c>
      <c r="V8" s="17"/>
      <c r="W8" s="27">
        <v>22500</v>
      </c>
      <c r="X8" s="27">
        <v>278100</v>
      </c>
      <c r="Y8" s="8" t="s">
        <v>36</v>
      </c>
      <c r="Z8" s="8" t="s">
        <v>36</v>
      </c>
      <c r="AA8" s="8" t="s">
        <v>36</v>
      </c>
      <c r="AB8" s="8" t="s">
        <v>36</v>
      </c>
      <c r="AC8" s="8" t="s">
        <v>31</v>
      </c>
      <c r="AD8" s="29"/>
    </row>
    <row r="9" spans="1:30" ht="60" customHeight="1" x14ac:dyDescent="0.4">
      <c r="A9" s="32">
        <v>7</v>
      </c>
      <c r="B9" s="14">
        <v>2</v>
      </c>
      <c r="C9" s="10" t="s">
        <v>105</v>
      </c>
      <c r="D9" s="14" t="s">
        <v>61</v>
      </c>
      <c r="E9" s="25" t="s">
        <v>42</v>
      </c>
      <c r="F9" s="10" t="s">
        <v>65</v>
      </c>
      <c r="G9" s="10" t="s">
        <v>66</v>
      </c>
      <c r="H9" s="8" t="s">
        <v>31</v>
      </c>
      <c r="I9" s="10" t="s">
        <v>45</v>
      </c>
      <c r="J9" s="10">
        <v>18</v>
      </c>
      <c r="K9" s="8" t="s">
        <v>33</v>
      </c>
      <c r="L9" s="14">
        <v>2</v>
      </c>
      <c r="M9" s="26">
        <v>45565</v>
      </c>
      <c r="N9" s="14" t="s">
        <v>63</v>
      </c>
      <c r="O9" s="27">
        <v>2000</v>
      </c>
      <c r="P9" s="27">
        <v>17500</v>
      </c>
      <c r="Q9" s="27">
        <v>210000</v>
      </c>
      <c r="R9" s="16" t="s">
        <v>31</v>
      </c>
      <c r="S9" s="27">
        <v>825</v>
      </c>
      <c r="T9" s="16" t="s">
        <v>31</v>
      </c>
      <c r="U9" s="16" t="s">
        <v>31</v>
      </c>
      <c r="V9" s="17" t="s">
        <v>99</v>
      </c>
      <c r="W9" s="27">
        <v>42000</v>
      </c>
      <c r="X9" s="27">
        <v>219900</v>
      </c>
      <c r="Y9" s="8" t="s">
        <v>39</v>
      </c>
      <c r="Z9" s="8" t="s">
        <v>39</v>
      </c>
      <c r="AA9" s="8" t="s">
        <v>36</v>
      </c>
      <c r="AB9" s="8" t="s">
        <v>39</v>
      </c>
      <c r="AC9" s="8" t="s">
        <v>39</v>
      </c>
      <c r="AD9" s="29"/>
    </row>
    <row r="10" spans="1:30" ht="60" customHeight="1" x14ac:dyDescent="0.4">
      <c r="A10" s="32">
        <v>8</v>
      </c>
      <c r="B10" s="14">
        <v>1</v>
      </c>
      <c r="C10" s="9" t="s">
        <v>79</v>
      </c>
      <c r="D10" s="14" t="s">
        <v>28</v>
      </c>
      <c r="E10" s="25" t="s">
        <v>42</v>
      </c>
      <c r="F10" s="10" t="s">
        <v>43</v>
      </c>
      <c r="G10" s="10" t="s">
        <v>44</v>
      </c>
      <c r="H10" s="8" t="s">
        <v>31</v>
      </c>
      <c r="I10" s="25" t="s">
        <v>45</v>
      </c>
      <c r="J10" s="10">
        <v>24</v>
      </c>
      <c r="K10" s="8" t="s">
        <v>33</v>
      </c>
      <c r="L10" s="8" t="s">
        <v>31</v>
      </c>
      <c r="M10" s="26">
        <v>45565</v>
      </c>
      <c r="N10" s="14" t="s">
        <v>34</v>
      </c>
      <c r="O10" s="27">
        <v>2200</v>
      </c>
      <c r="P10" s="27">
        <v>13612.5</v>
      </c>
      <c r="Q10" s="27">
        <v>163350</v>
      </c>
      <c r="R10" s="27">
        <v>8000</v>
      </c>
      <c r="S10" s="27">
        <v>1500</v>
      </c>
      <c r="T10" s="27">
        <v>700</v>
      </c>
      <c r="U10" s="16" t="s">
        <v>31</v>
      </c>
      <c r="V10" s="17" t="s">
        <v>106</v>
      </c>
      <c r="W10" s="27">
        <v>10200</v>
      </c>
      <c r="X10" s="27">
        <v>191050</v>
      </c>
      <c r="Y10" s="8" t="s">
        <v>31</v>
      </c>
      <c r="Z10" s="8" t="s">
        <v>36</v>
      </c>
      <c r="AA10" s="8" t="s">
        <v>36</v>
      </c>
      <c r="AB10" s="8" t="s">
        <v>46</v>
      </c>
      <c r="AC10" s="8" t="s">
        <v>39</v>
      </c>
      <c r="AD10" s="29"/>
    </row>
    <row r="11" spans="1:30" s="2" customFormat="1" ht="59.25" customHeight="1" x14ac:dyDescent="0.4">
      <c r="A11" s="32">
        <v>9</v>
      </c>
      <c r="B11" s="14">
        <v>1</v>
      </c>
      <c r="C11" s="9" t="s">
        <v>78</v>
      </c>
      <c r="D11" s="14" t="s">
        <v>28</v>
      </c>
      <c r="E11" s="25" t="s">
        <v>29</v>
      </c>
      <c r="F11" s="10" t="s">
        <v>30</v>
      </c>
      <c r="G11" s="10" t="s">
        <v>40</v>
      </c>
      <c r="H11" s="8" t="s">
        <v>31</v>
      </c>
      <c r="I11" s="25" t="s">
        <v>32</v>
      </c>
      <c r="J11" s="10">
        <v>30</v>
      </c>
      <c r="K11" s="8" t="s">
        <v>33</v>
      </c>
      <c r="L11" s="8" t="s">
        <v>31</v>
      </c>
      <c r="M11" s="26">
        <v>45383</v>
      </c>
      <c r="N11" s="14" t="s">
        <v>34</v>
      </c>
      <c r="O11" s="27">
        <v>1000</v>
      </c>
      <c r="P11" s="27">
        <v>10280</v>
      </c>
      <c r="Q11" s="27">
        <v>123360</v>
      </c>
      <c r="R11" s="16" t="s">
        <v>31</v>
      </c>
      <c r="S11" s="27">
        <v>1600</v>
      </c>
      <c r="T11" s="27">
        <v>585</v>
      </c>
      <c r="U11" s="16" t="s">
        <v>31</v>
      </c>
      <c r="V11" s="17" t="s">
        <v>41</v>
      </c>
      <c r="W11" s="27">
        <v>1000</v>
      </c>
      <c r="X11" s="27">
        <v>149580</v>
      </c>
      <c r="Y11" s="8" t="s">
        <v>31</v>
      </c>
      <c r="Z11" s="8" t="s">
        <v>36</v>
      </c>
      <c r="AA11" s="8" t="s">
        <v>37</v>
      </c>
      <c r="AB11" s="8" t="s">
        <v>38</v>
      </c>
      <c r="AC11" s="8" t="s">
        <v>39</v>
      </c>
      <c r="AD11" s="30"/>
    </row>
    <row r="12" spans="1:30" ht="60" customHeight="1" x14ac:dyDescent="0.4">
      <c r="A12" s="32">
        <v>10</v>
      </c>
      <c r="B12" s="14">
        <v>1</v>
      </c>
      <c r="C12" s="9" t="s">
        <v>77</v>
      </c>
      <c r="D12" s="14" t="s">
        <v>28</v>
      </c>
      <c r="E12" s="25" t="s">
        <v>29</v>
      </c>
      <c r="F12" s="10" t="s">
        <v>30</v>
      </c>
      <c r="G12" s="8" t="s">
        <v>31</v>
      </c>
      <c r="H12" s="8" t="s">
        <v>31</v>
      </c>
      <c r="I12" s="25" t="s">
        <v>32</v>
      </c>
      <c r="J12" s="14">
        <v>24</v>
      </c>
      <c r="K12" s="8" t="s">
        <v>33</v>
      </c>
      <c r="L12" s="14">
        <v>2</v>
      </c>
      <c r="M12" s="26">
        <v>45383</v>
      </c>
      <c r="N12" s="14" t="s">
        <v>34</v>
      </c>
      <c r="O12" s="27">
        <v>1000</v>
      </c>
      <c r="P12" s="27">
        <v>9100</v>
      </c>
      <c r="Q12" s="27">
        <f>9100*12</f>
        <v>109200</v>
      </c>
      <c r="R12" s="27">
        <v>5000</v>
      </c>
      <c r="S12" s="27">
        <v>1600</v>
      </c>
      <c r="T12" s="27">
        <v>585</v>
      </c>
      <c r="U12" s="16" t="s">
        <v>31</v>
      </c>
      <c r="V12" s="17" t="s">
        <v>35</v>
      </c>
      <c r="W12" s="27">
        <v>1500</v>
      </c>
      <c r="X12" s="27">
        <v>135420</v>
      </c>
      <c r="Y12" s="8" t="s">
        <v>31</v>
      </c>
      <c r="Z12" s="8" t="s">
        <v>36</v>
      </c>
      <c r="AA12" s="8" t="s">
        <v>37</v>
      </c>
      <c r="AB12" s="8" t="s">
        <v>38</v>
      </c>
      <c r="AC12" s="8" t="s">
        <v>39</v>
      </c>
      <c r="AD12" s="29"/>
    </row>
    <row r="13" spans="1:30" ht="60" customHeight="1" x14ac:dyDescent="0.4">
      <c r="A13" s="32">
        <v>11</v>
      </c>
      <c r="B13" s="14">
        <v>2</v>
      </c>
      <c r="C13" s="10" t="s">
        <v>104</v>
      </c>
      <c r="D13" s="14" t="s">
        <v>61</v>
      </c>
      <c r="E13" s="25" t="s">
        <v>29</v>
      </c>
      <c r="F13" s="10" t="s">
        <v>30</v>
      </c>
      <c r="G13" s="8" t="s">
        <v>31</v>
      </c>
      <c r="H13" s="8" t="s">
        <v>31</v>
      </c>
      <c r="I13" s="28" t="s">
        <v>62</v>
      </c>
      <c r="J13" s="10">
        <v>18</v>
      </c>
      <c r="K13" s="8" t="s">
        <v>33</v>
      </c>
      <c r="L13" s="14">
        <v>2</v>
      </c>
      <c r="M13" s="26">
        <v>45383</v>
      </c>
      <c r="N13" s="14" t="s">
        <v>63</v>
      </c>
      <c r="O13" s="27">
        <v>2000</v>
      </c>
      <c r="P13" s="27">
        <v>10000</v>
      </c>
      <c r="Q13" s="27">
        <f>10000*12</f>
        <v>120000</v>
      </c>
      <c r="R13" s="16" t="s">
        <v>31</v>
      </c>
      <c r="S13" s="16" t="s">
        <v>31</v>
      </c>
      <c r="T13" s="16" t="s">
        <v>31</v>
      </c>
      <c r="U13" s="16" t="s">
        <v>31</v>
      </c>
      <c r="V13" s="17" t="s">
        <v>64</v>
      </c>
      <c r="W13" s="27">
        <v>2070</v>
      </c>
      <c r="X13" s="27">
        <v>122000</v>
      </c>
      <c r="Y13" s="8" t="s">
        <v>31</v>
      </c>
      <c r="Z13" s="8" t="s">
        <v>36</v>
      </c>
      <c r="AA13" s="8" t="s">
        <v>36</v>
      </c>
      <c r="AB13" s="8" t="s">
        <v>39</v>
      </c>
      <c r="AC13" s="8" t="s">
        <v>39</v>
      </c>
      <c r="AD13" s="29"/>
    </row>
    <row r="14" spans="1:30" ht="60" customHeight="1" x14ac:dyDescent="0.4">
      <c r="F14" s="3"/>
      <c r="G14" s="3"/>
      <c r="H14" s="3"/>
      <c r="I14" s="3"/>
      <c r="J14" s="3"/>
      <c r="M14" s="4"/>
      <c r="O14" s="5"/>
      <c r="P14" s="5"/>
      <c r="Q14" s="5"/>
      <c r="R14" s="5"/>
      <c r="S14" s="5"/>
      <c r="T14" s="5"/>
      <c r="U14" s="5"/>
      <c r="V14" s="6"/>
      <c r="W14" s="5"/>
      <c r="X14" s="5"/>
    </row>
    <row r="15" spans="1:30" ht="60" customHeight="1" x14ac:dyDescent="0.4">
      <c r="F15" s="3"/>
      <c r="G15" s="3"/>
      <c r="H15" s="3"/>
      <c r="I15" s="3"/>
      <c r="O15" s="5"/>
      <c r="P15" s="5"/>
      <c r="Q15" s="5"/>
      <c r="R15" s="5"/>
      <c r="S15" s="5"/>
      <c r="T15" s="5"/>
      <c r="U15" s="5"/>
      <c r="V15" s="6"/>
      <c r="W15" s="5"/>
      <c r="X15" s="5"/>
    </row>
    <row r="16" spans="1:30" ht="60" customHeight="1" x14ac:dyDescent="0.4">
      <c r="C16" s="3"/>
      <c r="F16" s="3"/>
      <c r="G16" s="3"/>
      <c r="I16" s="3"/>
      <c r="J16" s="3"/>
      <c r="M16" s="4"/>
      <c r="O16" s="5"/>
      <c r="P16" s="5"/>
      <c r="Q16" s="5"/>
      <c r="R16" s="5"/>
      <c r="S16" s="5"/>
      <c r="T16" s="5"/>
      <c r="U16" s="5"/>
      <c r="V16" s="6"/>
      <c r="W16" s="5"/>
      <c r="X16" s="5"/>
    </row>
    <row r="17" spans="3:3" ht="21" customHeight="1" x14ac:dyDescent="0.4"/>
    <row r="18" spans="3:3" ht="21" customHeight="1" x14ac:dyDescent="0.4"/>
    <row r="19" spans="3:3" ht="21" customHeight="1" x14ac:dyDescent="0.4"/>
    <row r="20" spans="3:3" ht="21" customHeight="1" x14ac:dyDescent="0.4">
      <c r="C20" s="3"/>
    </row>
    <row r="21" spans="3:3" ht="21" customHeight="1" x14ac:dyDescent="0.4"/>
    <row r="22" spans="3:3" ht="21" customHeight="1" x14ac:dyDescent="0.4"/>
    <row r="23" spans="3:3" ht="21" customHeight="1" x14ac:dyDescent="0.4"/>
  </sheetData>
  <autoFilter ref="B2:AC13" xr:uid="{38CE99B2-60FE-4BB2-AE22-C5A583B615EF}">
    <sortState xmlns:xlrd2="http://schemas.microsoft.com/office/spreadsheetml/2017/richdata2" ref="B3:AC13">
      <sortCondition descending="1" ref="X2:X13"/>
    </sortState>
  </autoFilter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比較一覧表</vt:lpstr>
      <vt:lpstr>虹橋国際空港付近</vt:lpstr>
      <vt:lpstr>古北付近 </vt:lpstr>
      <vt:lpstr>年間必須費用ランキング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理代子 藤井</dc:creator>
  <cp:lastModifiedBy>理代子 藤井</cp:lastModifiedBy>
  <dcterms:created xsi:type="dcterms:W3CDTF">2024-05-21T06:52:00Z</dcterms:created>
  <dcterms:modified xsi:type="dcterms:W3CDTF">2024-05-23T15:19:58Z</dcterms:modified>
</cp:coreProperties>
</file>